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5195" windowHeight="9210"/>
  </bookViews>
  <sheets>
    <sheet name="Příloha č. 1" sheetId="1" r:id="rId1"/>
    <sheet name="Příloha č. 2" sheetId="4" r:id="rId2"/>
    <sheet name="Příloha  č. 3" sheetId="5" r:id="rId3"/>
  </sheets>
  <definedNames>
    <definedName name="_xlnm.Print_Area" localSheetId="0">'Příloha č. 1'!$A$1:$E$1378</definedName>
    <definedName name="_xlnm.Print_Area" localSheetId="1">'Příloha č. 2'!$A$1:$E$25</definedName>
  </definedNames>
  <calcPr calcId="145621"/>
</workbook>
</file>

<file path=xl/calcChain.xml><?xml version="1.0" encoding="utf-8"?>
<calcChain xmlns="http://schemas.openxmlformats.org/spreadsheetml/2006/main">
  <c r="E224" i="1" l="1"/>
  <c r="B55" i="5" l="1"/>
  <c r="B57" i="5" s="1"/>
  <c r="C54" i="5"/>
  <c r="C52" i="5"/>
  <c r="C49" i="5"/>
  <c r="C45" i="5"/>
  <c r="C42" i="5"/>
  <c r="C38" i="5"/>
  <c r="C33" i="5"/>
  <c r="C55" i="5" s="1"/>
  <c r="C57" i="5" s="1"/>
  <c r="C27" i="5"/>
  <c r="C25" i="5"/>
  <c r="C23" i="5"/>
  <c r="C22" i="5"/>
  <c r="C18" i="5"/>
  <c r="C15" i="5"/>
  <c r="C14" i="5"/>
  <c r="C10" i="5"/>
  <c r="C28" i="5" s="1"/>
  <c r="C30" i="5" s="1"/>
  <c r="B3" i="5"/>
  <c r="B28" i="5" s="1"/>
  <c r="B30" i="5" s="1"/>
  <c r="E24" i="4"/>
  <c r="E17" i="4"/>
  <c r="E1377" i="1"/>
  <c r="E1369" i="1"/>
  <c r="E1344" i="1"/>
  <c r="E1324" i="1"/>
  <c r="E1317" i="1"/>
  <c r="E1300" i="1"/>
  <c r="E1292" i="1"/>
  <c r="E1273" i="1"/>
  <c r="E1266" i="1"/>
  <c r="E1243" i="1"/>
  <c r="E1236" i="1"/>
  <c r="E1218" i="1"/>
  <c r="E1193" i="1"/>
  <c r="E1171" i="1"/>
  <c r="E1162" i="1"/>
  <c r="E1139" i="1"/>
  <c r="G1132" i="1"/>
  <c r="E1111" i="1"/>
  <c r="G1105" i="1"/>
  <c r="E1099" i="1"/>
  <c r="E1081" i="1"/>
  <c r="G1074" i="1"/>
  <c r="E1074" i="1"/>
  <c r="G1053" i="1"/>
  <c r="E1053" i="1"/>
  <c r="G1052" i="1"/>
  <c r="E1040" i="1"/>
  <c r="E1016" i="1"/>
  <c r="E1007" i="1"/>
  <c r="G1016" i="1" s="1"/>
  <c r="E978" i="1"/>
  <c r="G960" i="1"/>
  <c r="E960" i="1"/>
  <c r="G959" i="1"/>
  <c r="E953" i="1"/>
  <c r="E947" i="1"/>
  <c r="E936" i="1"/>
  <c r="E914" i="1"/>
  <c r="E892" i="1"/>
  <c r="E868" i="1"/>
  <c r="E850" i="1"/>
  <c r="E830" i="1"/>
  <c r="E810" i="1"/>
  <c r="E790" i="1"/>
  <c r="G787" i="1"/>
  <c r="E770" i="1"/>
  <c r="E753" i="1"/>
  <c r="E730" i="1"/>
  <c r="E543" i="1"/>
  <c r="E523" i="1"/>
  <c r="G519" i="1"/>
  <c r="E500" i="1"/>
  <c r="E492" i="1"/>
  <c r="E474" i="1"/>
  <c r="E467" i="1"/>
  <c r="E449" i="1"/>
  <c r="E440" i="1"/>
  <c r="E423" i="1"/>
  <c r="E412" i="1"/>
  <c r="E395" i="1"/>
  <c r="E381" i="1"/>
  <c r="E362" i="1"/>
  <c r="E346" i="1"/>
  <c r="E328" i="1"/>
  <c r="E319" i="1"/>
  <c r="E300" i="1"/>
  <c r="E292" i="1"/>
  <c r="E274" i="1"/>
  <c r="E267" i="1"/>
  <c r="E248" i="1"/>
  <c r="E241" i="1"/>
  <c r="E208" i="1"/>
  <c r="E188" i="1"/>
  <c r="E180" i="1"/>
  <c r="E162" i="1"/>
  <c r="E156" i="1"/>
  <c r="E148" i="1"/>
  <c r="E130" i="1"/>
  <c r="E122" i="1"/>
  <c r="E95" i="1"/>
  <c r="E83" i="1"/>
  <c r="E61" i="1"/>
  <c r="E42" i="1"/>
  <c r="E22" i="1"/>
  <c r="E15" i="1"/>
  <c r="H1052" i="1" l="1"/>
</calcChain>
</file>

<file path=xl/comments1.xml><?xml version="1.0" encoding="utf-8"?>
<comments xmlns="http://schemas.openxmlformats.org/spreadsheetml/2006/main">
  <authors>
    <author>Navrátilová Lenka</author>
  </authors>
  <commentList>
    <comment ref="C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348+11030 daň z příjmu právnických osob placená krajem
</t>
        </r>
      </text>
    </comment>
    <comment ref="C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417+15 pron. Z
</t>
        </r>
      </text>
    </comment>
    <comment ref="C1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50-1060 odvody š inv
93+260 odvod s+k
138+30 odvod d
204+100 odvod z
207+9113 odvod d
262+152 odvod s do rez
312-57 odvod náj š.
326+162 odvod z na omp
428+673 odvod š
429+25 odvod d na omp
502-100 odvod š inv
507+25973 odvod d do rez
508+216 š do inv
</t>
        </r>
      </text>
    </comment>
    <comment ref="C1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418+772 záv. účet zůstatek</t>
        </r>
      </text>
    </comment>
    <comment ref="C1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355+25197 zapojení zůst z roku 2011
</t>
        </r>
      </text>
    </comment>
    <comment ref="C1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21+316 poj OK Nem.Přerov
51+127 poj s
120+3031 ref mezd
151+142 poj š
172+250 ref mezd
178+948 poj š
252+140 pokuta OPVPK
296+15 poj š
325+15 poj š
372+3 poj š
508+534 dar inv
</t>
        </r>
      </text>
    </comment>
    <comment ref="C1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15+4912032 přímé nák.
17+59300
88+1366
89+465
90+279
146+1590
148+4246
170+61450
209+2900
210+4456
211+2056
253+6153
285+120
309+322
314+316
315+96
316+78
357+57020
358+16
420+67
459+2177
460+6781
483-104663 přímé nák.
</t>
        </r>
      </text>
    </comment>
    <comment ref="C1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350+365
360+33
361+819</t>
        </r>
      </text>
    </comment>
    <comment ref="C1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78+2400 (s+z)
173+3000 (s+z)
256+130
284+25
318+3000 (s+z)
</t>
        </r>
      </text>
    </comment>
    <comment ref="C1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82+66
142+479
258+25
313+84
349+463
505+486
</t>
        </r>
      </text>
    </comment>
    <comment ref="C19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176+61
217+3974
257+9254
419+520
461+15
462+1695
</t>
        </r>
      </text>
    </comment>
    <comment ref="C2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464+208570</t>
        </r>
      </text>
    </comment>
    <comment ref="C2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147+20 KŘ volby
171+600 zahraniční spolupráce
175+4983 hasiči min
362+20 volby z
363+100 prez. volby
364+975 PAP
416+450 rom.koor.
370+2215 povodně
371+70 lim k
</t>
        </r>
      </text>
    </comment>
    <comment ref="C2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108+3389
143+36538
144+21455
206+9114
218+15265
219+21575
222+1293
292+19202
367+23884
424+5001
425+5016
469+6
</t>
        </r>
      </text>
    </comment>
    <comment ref="C2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46+5542
77+8028 FSEU zap. zůstatku 
86+5542
109-5542
116+61 ŠČS
123+473
213+5893 FSEU
220+128
290+10834
423+731 FSEU
465+86 FSEU
</t>
        </r>
      </text>
    </comment>
    <comment ref="C2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18+223976 zůst. EIB
18+24976 zůst. KB
323+101627 6.tranše EIB
</t>
        </r>
      </text>
    </comment>
    <comment ref="C2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1+139
4+22919
5+28597
6+19248
8+2849+171+86
10+61610
11+81709
13+170
14+57758
19+31
20+11
45+895
47+1794
48+1433
61+13
79+192 s
84+309
85+18
87+845
114+2110
115+14562
121+850
122+480
125+8870
126+476
127+599
145+14751
174+1992
177+1278
205+669
212+8018
214+1993
215+612
216+2724
221+2914
223+5051
259+1223
260+1908
261+1
283+420
288+7329
289+1422
291+800
294+5894
317+1119
319+11221
320+1502
321+2989
322+1380
347+10140
354+4057
359+8326
366+17
368+7
369+5195
421+1726
422+319
426+4074
466+1623
467+1290
468+28
501+8712
504+323
</t>
        </r>
      </text>
    </comment>
    <comment ref="C2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44+8512 ssok
323+101627 6.tranše EIB
</t>
        </r>
      </text>
    </comment>
    <comment ref="C2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22+174 FV MF a MPSV soc. dávky
43+2821 depozita
49+4275 FV KB PO
91+63 FV obce
92+3233 FV MŠMT
119+81 FV GG
149+71 FV GG
150+101 FV GG
179+3 sankce GG
180 sankce š
224+1748 FV 07
225+4 sankce š
293+132 sankce GG
295+38 sankce š
322+281 sankce GG
324+11 sankce š
356+176316 závěrečný účet - zapojení zůst.
412+454 FV a sankce GG
427-513
430-3762
496+160 GG
</t>
        </r>
      </text>
    </comment>
    <comment ref="C3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21+316 poj OK Nem.Přerov
120+3031 ref mezd
172+250 ref mezd
262+152 odvod s do rez
325+15 poj š
326+162 odvod z na omp
348+11030 daň z příjmu právnických osob placená krajem
429+25 odvod d
465+86 FSEU
507+25973 odvod d do rez</t>
        </r>
      </text>
    </comment>
    <comment ref="C3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44+8512 ssok
51+127 poj s
138+30 odvod d
151+142 poj š
178+948 poj š
204+100 odvod z
296+15 poj š
312-57 odvod náj š.
417+15 pronájem z
372+3 poj š
428+673 odvod š</t>
        </r>
      </text>
    </comment>
    <comment ref="C3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418+772 záv. účet zůstatek</t>
        </r>
      </text>
    </comment>
    <comment ref="C3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355+25197 zapojení zůst z roku 2011</t>
        </r>
      </text>
    </comment>
    <comment ref="C3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93+260 odvod s+k
207+9113 odvod d
502-100 odvod š inv
508+534 dar inv
508+216 š do inv (celkem 750000)</t>
        </r>
      </text>
    </comment>
    <comment ref="C4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50-1060 odvody š inv</t>
        </r>
      </text>
    </comment>
    <comment ref="C4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15+4912032 přímé nák.
17+59300
88+1366
89+465
90+279
146+1590
148+4246
170+61450
209+2900
210+4456
211+2056
253+6153
285+120
309+322
314+316
315+96
316+78
357+57020
358+16
420+67
459+2177
460+6781
483-104663 přímé nák.</t>
        </r>
      </text>
    </comment>
    <comment ref="C4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350+365
360+33
361+819
</t>
        </r>
      </text>
    </comment>
    <comment ref="C4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78+2400 (s+z)
173+3000 (s+z)
256+130
284+25
318+3000 (s+z)</t>
        </r>
      </text>
    </comment>
    <comment ref="C4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82+66
142+479
258+25
313+84
349+463
505+486</t>
        </r>
      </text>
    </comment>
    <comment ref="C4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176+61
217+3974
257+9254
419+520
461+15
462+1695
</t>
        </r>
      </text>
    </comment>
    <comment ref="C4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464+208570</t>
        </r>
      </text>
    </comment>
    <comment ref="C4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147+20 KŘ volby
171+600 zahraniční spolupráce
175+4983 hasiči min
362+20 volby z
363+100 prez. volby
364+975 PAP
416+450 rom.koor.
370+2215 povodně
371+70 lim k
</t>
        </r>
      </text>
    </comment>
    <comment ref="C49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108+3389
143+36538
144+21455
206+9114
218+15265
219+21575
222+1293
292+19202
367+23884
424+5001
425+5016
469+6
</t>
        </r>
      </text>
    </comment>
    <comment ref="C5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46+5542
77+8028 FSEU zap. zůstatku
86+5542
109-5542
116+61 ŠČS
123+473
213+5893 FSEU
220+128
290+10834
423+731 FSEU
</t>
        </r>
      </text>
    </comment>
    <comment ref="C5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18+223976 zůst. EIB
18+24976 zůst. KB
323+101627 6.tranše EIB
</t>
        </r>
      </text>
    </comment>
    <comment ref="C5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1+139
4+22919
5+28597
6+19248
8+2849+171+86
10+61610
11+81709
13+170
14+57758
19+31
20+11
45+895
47+1794
48+1433
61+13
79+192
84+309
85+18
87+845
114+2110
115+14562
121+850
122+480
125+8870
126+476
127+599
145+14751
174+1992
177+1278
205+669
212+8018
214+1993
215+612
216+2724
221+2914
223+5051
252+140 pokuta OPVPK
259+1223
260+1908
261+1
283+420
288+7329
289+1422
291+800
294+5894
317+1119
319+11221
320+1502
321+2989
322+1380
347+10140
354+4057
359+8326
366+17
368+7
369+5195
421+1726
422+319
426+4074
466+1623
467+1290
468+28
501+8712
504+323</t>
        </r>
      </text>
    </comment>
    <comment ref="C5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22+174 FV MF a MPSV soc. dávky
43+2821 depozita
49+4275 FV KB PO
91+63 FV obce
92+3233 FV MŠMT
119+81 FV GG
149+71 FV GG
150+101 FV GG
179+3 sankce GG
180 sankce š
224+1748 FV 07
225+4 sankce š
293+132 sankce GG
295+38 sankce š
322+281 sankce GG
324+11 sankce š
356+176316 závěrečný účet - zapojení zůst.
412+454 FV a sankce GG
427-513
430-3762
496+160 GG
</t>
        </r>
      </text>
    </comment>
  </commentList>
</comments>
</file>

<file path=xl/sharedStrings.xml><?xml version="1.0" encoding="utf-8"?>
<sst xmlns="http://schemas.openxmlformats.org/spreadsheetml/2006/main" count="1299" uniqueCount="255">
  <si>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</si>
  <si>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</si>
  <si>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</si>
  <si>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</si>
  <si>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</si>
  <si>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</si>
  <si>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</si>
  <si>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</si>
  <si>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</si>
  <si>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Neinvestiční přijaté dotace ze SR </t>
  </si>
  <si>
    <t xml:space="preserve">Odvody PO </t>
  </si>
  <si>
    <t xml:space="preserve">Fond na podporu výst. a obnovy vodohosp. infrastruktury </t>
  </si>
  <si>
    <t>Splátky půjček</t>
  </si>
  <si>
    <t>Dotace do oblasti školství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</si>
  <si>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</si>
  <si>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</si>
  <si>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</si>
  <si>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</si>
  <si>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</si>
  <si>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>Odbory (kanceláře) - provozní výdaje</t>
  </si>
  <si>
    <t>Příspěvkové organizace - provozní výdaje</t>
  </si>
  <si>
    <t>Rozpracované investice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</si>
  <si>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</si>
  <si>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</si>
  <si>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</si>
  <si>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</si>
  <si>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Daňové příjmy (včetně daně z příjmu PO placené krajem)</t>
  </si>
  <si>
    <t>Ostatní nedaňové příjmy</t>
  </si>
  <si>
    <t>EIB, KB</t>
  </si>
  <si>
    <t>Financování (přijaté úvěry, zůst. na BÚ)</t>
  </si>
  <si>
    <t>Evropské programy</t>
  </si>
  <si>
    <t>Rozpracované investice - zdravotnictví (z nájemného)</t>
  </si>
  <si>
    <t>Nové investice</t>
  </si>
  <si>
    <t>Nové investice - zdravotnictví (z nájemného)</t>
  </si>
  <si>
    <t xml:space="preserve"> -Rozpočtová změna 465/12</t>
  </si>
  <si>
    <t>druh rozpočtové změny: zapojení nových prostředků do rozpočtu</t>
  </si>
  <si>
    <t>poskytovatel: Ministerstvo financí - Národní fond</t>
  </si>
  <si>
    <t>důvod: neinvestiční dotace ze státního rozpočtu ČR na rok 2012 poskytnutá na základě Rozhodnutí o poskytnutí dotace z Národního fondu k opatřením FSEU č: O/OŽ/1 dodatek ze dne 20.6.2012 Ministerstva financí ČR ve výši 85 800,- Kč na krytí části výdajů kraje na odstraňování povodňových škod v důsledku povodní v období května a června 2010 na území Olomouckého kraje v rámci Fondu solidarity Evropské unie.</t>
  </si>
  <si>
    <t>Odbor ekonomický</t>
  </si>
  <si>
    <t>ORJ - 07</t>
  </si>
  <si>
    <t>UZ</t>
  </si>
  <si>
    <t>ORG</t>
  </si>
  <si>
    <t xml:space="preserve">§ </t>
  </si>
  <si>
    <t>položka</t>
  </si>
  <si>
    <t>částka v Kč</t>
  </si>
  <si>
    <t>4118 - Neinvestiční převody z Národ. fondu</t>
  </si>
  <si>
    <t>celkem</t>
  </si>
  <si>
    <t>5901 - Nespecifikované rezervy</t>
  </si>
  <si>
    <t xml:space="preserve"> -Rozpočtová změna 466/12</t>
  </si>
  <si>
    <t>poskytovatel: Státní fond životního prostředí a Ministerstvo životního prostředí ČR</t>
  </si>
  <si>
    <t>důvod: odbor investic a evropských programů požádal dne 29.8.2012 o provedení rozpočtové změny. Důvodem navrhované změny je zapojení finančních prostředků do rozpočtu Olomouckého kraje v celkové výši 1 623 225,- Kč. Finanční prostředky byly poukázány na účet Olomouckého kraje jako neinvestiční dotace z prostředků Státního fondu životního prostředí ČR a Ministerstva životního prostředí ČR a budou použity na financování projektu "Domov Na zámečku Rokytnice - rekonstrukce zámeckého parku a jeho zpřístupnění veřejnosti" v rámci Operačního programu Životní prostředí.</t>
  </si>
  <si>
    <t>Odbor investic a evropských programů</t>
  </si>
  <si>
    <t>ORJ - 59</t>
  </si>
  <si>
    <t>4113 - Neinvestiční přijaté transfery ze SF</t>
  </si>
  <si>
    <t>4116 - Ostatní neinv. přijaté transfery ze SR</t>
  </si>
  <si>
    <t>5171 - Opravy a udržování</t>
  </si>
  <si>
    <t>5169 - Nákup ostatních služeb</t>
  </si>
  <si>
    <t xml:space="preserve"> -Rozpočtová změna 467/12</t>
  </si>
  <si>
    <t>druh rozpočtové změny: zapojení prostředků do rozpočtu</t>
  </si>
  <si>
    <t>poskytovatel: Ministerstvo práce a sociálních věcí</t>
  </si>
  <si>
    <t>důvod: odbor investic a evropských programů požádal ekonomický odbor dne 28.8.2012 o provedení rozpočtové změny. Důvodem navrhované změny je zapojení finančních prostředků do rozpočtu odboru investic a evropských programů v celkové výši                            1 319 228,94 Kč. Finanční prostředky byly poukázány na účet Olomouckého kraje jako neinvestiční dotace z Ministerstva práce a sociálních věcí na spolufinancování projektu "Zajištění integrace příslušníků romských komunit" v rámci Operačního programu Lidské zdroje a zaměstnanost.</t>
  </si>
  <si>
    <t>Odbor investic a evropských programů - OP LZZ</t>
  </si>
  <si>
    <t>ORJ - 64</t>
  </si>
  <si>
    <t>5175 - Pohoštění</t>
  </si>
  <si>
    <t xml:space="preserve"> -Rozpočtová změna 468/12</t>
  </si>
  <si>
    <t>důvod: odbor investic a evropských programů požádal ekonomický odbor dne 28.8.2012 o provedení rozpočtové změny. Důvodem navrhované změny je zapojení finančních prostředků do rozpočtu odboru investic a evropských programů v celkové výši                            27 619,50 Kč. Finanční prostředky byly poukázány na účet Olomouckého kraje jako neinvestiční dotace z Ministerstva práce a sociálních věcí na spolufinancování projektu "Podpora plánování rozvoje sociálních služeb v Olomouckém kraji" v rámci Operačního programu Lidské zdroje a zaměstnanost.</t>
  </si>
  <si>
    <t xml:space="preserve"> -Rozpočtová změna 469/12</t>
  </si>
  <si>
    <t>důvod: odbor investic a evropských programů požádal ekonomický odbor dne 28.8.2012 o provedení rozpočtové změny. Důvodem navrhované změny je zapojení finančních prostředků do rozpočtu Olomouckého kraje ve výši 5 540,- Kč a přesun finančních prostředků v rámci odboru investic a evropských programů ve výši 20 000,- Kč. Finanční prostředky byly poukázány na účet Olomouckého kraje jako  pojistné plnění za odcizení pamětní desky k projektu "III/44311 Dolany - průtah, most - I. etapa" v rámci Regionálního operačního programu Střední Morava.</t>
  </si>
  <si>
    <t>Odbor investic a evropských programů - individuální projekty</t>
  </si>
  <si>
    <t>ORJ - 50</t>
  </si>
  <si>
    <t>2322 - Přijaté pojistné náhrady</t>
  </si>
  <si>
    <t>6121 - Budovy, haly a stavby</t>
  </si>
  <si>
    <t>ORJ - 30</t>
  </si>
  <si>
    <t>5166 - Konzultační, porad. a právní služby</t>
  </si>
  <si>
    <t xml:space="preserve"> -Rozpočtová změna 470/12</t>
  </si>
  <si>
    <t>druh rozpočtové změny: vnitřní rozpočtová změna - přesun mezi jednotlivými položkami, paragrafy a odbory ekonomickým a investic a evropských programů</t>
  </si>
  <si>
    <t>důvod: odbor investic a evropských programů požádal ekonomický odbor dne 28.8.2012 o provedení rozpočtové změny. Důvodem navrhované změny je převedení finančních prostředků z odboru ekonomického na odbor investic a evropských programů v celkové výši 14 200 000,- Kč. Finanční prostředky budou použity na předfinancování výdajů projektů z oblasti dopravy v rámci ROP Střední Morava, prostředky budou čerpány z úvěrového rámce na základě úvěrové smlouvy s Evropskou investiční bankou.</t>
  </si>
  <si>
    <t>Odbor investic a evropských programů - ROP</t>
  </si>
  <si>
    <t xml:space="preserve"> -Rozpočtová změna 471/12</t>
  </si>
  <si>
    <t>6122 - Stroje, přístroje a zařízení</t>
  </si>
  <si>
    <t>6111 - Programové vybavení</t>
  </si>
  <si>
    <t xml:space="preserve"> -Rozpočtová změna 472/12</t>
  </si>
  <si>
    <t>druh rozpočtové změny: vnitřní rozpočtová změna - přesun mezi jednotlivými položkami, paragrafy a odbory ekonomickým a školství, mládeže a tělovýchovy</t>
  </si>
  <si>
    <t>důvod: odbor školství, mládeže a tělovýchovy požádal ekonomický odbor dne 16.8.2012 o provedení rozpočtové změny. Důvodem navrhované změny je převedení finančních prostředků z rozpočtu Olomouckého kraje na odbor školství, mládeže a tělovýchovy ve výši 130 000,- Kč. Finanční prostředky budou použity na poskytnutí příspěvku na řešení havarijního stavu budovy příspěvkové organizace Základní škola Uničov.</t>
  </si>
  <si>
    <t>Odbor školství, mládeže a tělovýchovy</t>
  </si>
  <si>
    <t>ORJ - 10</t>
  </si>
  <si>
    <t>5331 - Neinvestiční příspěvky zřízeným PO</t>
  </si>
  <si>
    <t xml:space="preserve"> -Rozpočtová změna 473/12</t>
  </si>
  <si>
    <t>druh rozpočtové změny: vnitřní rozpočtová změna - přesun mezi jednotlivými položkami, paragrafy a odbory ekonomickým a sociálních věcí</t>
  </si>
  <si>
    <t>důvod: odbor sociálních věcí požádal ekonomický odbor dne 30.8.2012 o provedení rozpočtové změny. Důvodem navrhované změny je převedení finančních prostředků z rozpočtu Olomouckého kraje na odbor sociálních věcí ve výši 30 000 000,- Kč. Finanční prostředky budou použity na navýšení rezervy pro příspěvkové organizace v oblasti sociální, na základě usnesení Rady Olomouckého kraje č. UR/95/61/2012 ze dne 28.8.2012.</t>
  </si>
  <si>
    <t>Odbor sociálních věcí</t>
  </si>
  <si>
    <t>ORJ - 11</t>
  </si>
  <si>
    <t xml:space="preserve"> -Rozpočtová změna 474/12</t>
  </si>
  <si>
    <t>druh rozpočtové změny: vnitřní rozpočtová změna - přesun mezi jednotlivými položkami, paragrafy a odbory ekonomickým a zdravotnictví</t>
  </si>
  <si>
    <t>důvod: odbor zdravotnictví požádal ekonomický odbor dne 3.9.2012 o provedení rozpočtové změny. Důvodem navrhované změny je převedení finančních prostředků z rozpočtu Olomouckého kraje na odbor zdravotnictví ve výši 500 000,- Kč. Finanční prostředky budou použity na poskytnutí investičních příspěvků na financování výstavby přistávacích ploch pro leteckou zdravotnickou záchrannou službu obcím Protivanov a Zlaté Hory.</t>
  </si>
  <si>
    <t>Odbor zdravotnictví</t>
  </si>
  <si>
    <t>ORJ - 14</t>
  </si>
  <si>
    <t>6341 - Investiční transfery obcím</t>
  </si>
  <si>
    <t xml:space="preserve"> -Rozpočtová změna 475/12</t>
  </si>
  <si>
    <t>druh rozpočtové změny: vnitřní rozpočtová změna - přesun mezi jednotlivými položkami, paragrafy a odbory ekonomickým a životního prostředí a zemědělství</t>
  </si>
  <si>
    <t>důvod: odbor životního prostředí a zemědělství požádal ekonomický odbor dne 31.8.2012 o provedení rozpočtové změny. Důvodem navrhované změny je převedení finančních prostředků z odboru ekonomického na odbor životního prostředí a zemědělství ve výši             95 000,- Kč. Finanční prostředky budou použity na pokrytí 4 žádostí o finanční příspěvek do výše 30 tis. Kč, na základě usnesení Rady Olomouckého kraje č. UR/95/23/2012 ze dne 28.8.2012.</t>
  </si>
  <si>
    <t>5229 - Ostat. neinv.transfery nezisk. a p. org.</t>
  </si>
  <si>
    <t>Odbor životního prostředí a zemědělství</t>
  </si>
  <si>
    <t>ORJ - 09</t>
  </si>
  <si>
    <t>5222 - Neinvestiční transfery občans. sdruž.</t>
  </si>
  <si>
    <t>5212 - Neinv. transfery nefin. pod. subj. - FO</t>
  </si>
  <si>
    <t xml:space="preserve"> -Rozpočtová změna 476/12</t>
  </si>
  <si>
    <t>druh rozpočtové změny: vnitřní rozpočtová změna - přesun mezi jednotlivými položkami, paragrafy a odbory ekonomickým a kultury a památkové péče</t>
  </si>
  <si>
    <t>důvod: odbor kultury a památkové péče požádal ekonomický odbor dne 29.8.2012 o provedení rozpočtové změny. Důvodem navrhované změny je převedení finančních prostředků z odboru ekonomického na odbor kultury a památkové péče v celkové výši                 728 000,- Kč. Finanční prostředky budou použity na pokrytí 32 žádostí o finanční příspěvek do výše 30 tis. Kč, na základě usnesení Rady Olomouckého kraje č. UR/95/23/2012 ze dne 28.8.2012.</t>
  </si>
  <si>
    <t>Odbor kultury a památkové péče</t>
  </si>
  <si>
    <t>ORJ - 13</t>
  </si>
  <si>
    <t>5213 - Neinv. transfery nefin. pod. subj. - PO</t>
  </si>
  <si>
    <t>5321 - Neinvestiční transfery obcím</t>
  </si>
  <si>
    <t>5221 - Neinvest. transfery obec. prosp. spol.</t>
  </si>
  <si>
    <t>5493 - Účel. neinvest. transfery nepodnik. FO</t>
  </si>
  <si>
    <t xml:space="preserve"> -Rozpočtová změna 477/12</t>
  </si>
  <si>
    <t>důvod: odbor školství, mládeže a tělovýchovy požádal ekonomický odbor dne 30.8.2012 o provedení rozpočtové změny. Důvodem navrhované změny je převedení finančních prostředků z odboru ekonomického na odbor školství, mládeže a tělovýchovy v celkové výši 544 000,- Kč. Finanční prostředky budou použity na pokrytí 22 žádostí o finanční příspěvek do výše 30 tis. Kč, na základě usnesení Rady Olomouckého kraje č. UR/95/23/2012 ze dne 28.8.2012.</t>
  </si>
  <si>
    <t xml:space="preserve"> -Rozpočtová změna 478/12</t>
  </si>
  <si>
    <t>druh rozpočtové změny: vnitřní rozpočtová změna - přesun mezi jednotlivými položkami, paragrafy a odbory ekonomickým a kancelář hejtmana</t>
  </si>
  <si>
    <t>důvod: kancelář hejtmana požádala ekonomický odbor dne 3.9.2012 o provedení rozpočtové změny. Důvodem navrhované změny je převedení finančních prostředků z odboru ekonomického na odbor kancelář hejtmana v celkové výši 49 000,- Kč. Finanční prostředky budou použity na pokrytí 2 žádostí o finanční příspěvek do výše 30 tis. Kč, na základě usnesení Rady Olomouckého kraje č. UR/95/23/2012 ze dne 28.8.2012.</t>
  </si>
  <si>
    <t>Kancelář hejtmana</t>
  </si>
  <si>
    <t>ORJ - 02</t>
  </si>
  <si>
    <t xml:space="preserve"> -Rozpočtová změna 479/12</t>
  </si>
  <si>
    <t>důvod: odbor sociálních věcí požádal ekonomický odbor dne 3.9.2012 o provedení rozpočtové změny. Důvodem navrhované změny je převedení finančních prostředků z odboru ekonomického na odbor sociálních věcí v celkové výši 110 000,- Kč. Finanční prostředky budou použity na pokrytí 5 žádostí o finanční příspěvek do výše 30 tis. Kč, na základě usnesení Rady Olomouckého kraje č. UR/95/23/2012 ze dne 28.8.2012.</t>
  </si>
  <si>
    <t xml:space="preserve"> -Rozpočtová změna 480/12</t>
  </si>
  <si>
    <t>druh rozpočtové změny: vnitřní rozpočtová změna - přesun mezi jednotlivými položkami, paragrafy a odbory ekonomickým a dopravy a silničního hospodářství</t>
  </si>
  <si>
    <t>důvod: odbor dopravy a silničního hospodářství požádal ekonomický odbor dne 31.8.2012 o provedení rozpočtové změny. Důvodem navrhované změny je převedení finančních prostředků z odboru ekonomického na odbor dopravy a silničního hospodářství ve výši        20 000,- Kč. Finanční prostředky budou použity na pokrytí žádosti o finanční příspěvek do výše 30 tis. Kč, na základě usnesení Rady Olomouckého kraje č. UR/95/23/2012 ze dne 28.8.2012.</t>
  </si>
  <si>
    <t>Odbor dopravy a silničního hospodářství</t>
  </si>
  <si>
    <t>ORJ - 12</t>
  </si>
  <si>
    <t xml:space="preserve"> -Rozpočtová změna 481/12</t>
  </si>
  <si>
    <t>důvod: odbor zdravotnictví požádal ekonomický odbor dne 3.9.2012 o provedení rozpočtové změny. Důvodem navrhované změny je převedení finančních prostředků z odboru ekonomického na odbor zdravotnictví v celkové výši 50 000,- Kč. Finanční prostředky budou použity na pokrytí 2 žádostí o finanční příspěvek do výše 30 tis. Kč, na základě usnesení Rady Olomouckého kraje č. UR/95/23/2012 ze dne 28.8.2012.</t>
  </si>
  <si>
    <t>5339 - Neinvestiční příspěvky ostatním PO</t>
  </si>
  <si>
    <t xml:space="preserve"> -Rozpočtová změna 482/12</t>
  </si>
  <si>
    <t>druh rozpočtové změny: vnitřní rozpočtová změna - přesun mezi jednotlivými položkami, paragrafy v rámci kanceláře hejtmana</t>
  </si>
  <si>
    <t>důvod: kancelář hejtmana požádala ekonomický odbor dne 29.8.2012 o provedení rozpočtové změny. Důvodem navrhované změny je přesun finančních prostředků v rámci odboru kancelář hejtmana v celkové výši 107 000,- Kč. Finanční prostředky budou použity na poskytnutí finančních příspěvků pro jednotky sborů dobrovolných hasičů obcí Olomouckého kraje na rok 2012 pro město Loštice a obce Radslavice a Zámrsky, jedná se pouze o změnu položky rozpočtové skladby z investiční na neinvestiční a naopak.</t>
  </si>
  <si>
    <t xml:space="preserve"> -Rozpočtová změna 483/12</t>
  </si>
  <si>
    <t>druh rozpočtové změny: snížení prostředků rozpočtu</t>
  </si>
  <si>
    <t>důvod: odbor školství, mládeže a tělovýchovy požádal ekonomický odbor dne 4.9.2012 o provedení rozpočtové změny. Důvodem navrhované změny je snížení finančních prostředků v rámci odboru školství, mládeže a tělovýchovy v celkové výši 104 663 000,- Kč. Dotace ze státního rozpočtu ČR na rok 2012 poskytnutá na základě Rozpisu neinvestičních výdajů na rok 2012 z rozpočtové kapitoly 333 Ministerstva školství, mládeže a tělovýchovy ČR pro regionální školství ve správě územně správních celků v celkové výši 4 912 032 000,- Kč na přímé náklady na vzdělávání na rok 2012 byla v rámci 1. úpravy rozpočtu dopisem Ministerstva školství, mládeže a tělovýchovy č. j.: 35 248/2012-26 ze dne 31.8.2012 snížena.</t>
  </si>
  <si>
    <t>Rozpis účelové dotace zabezpečí odbor školství, mládeže a tělovýchovy</t>
  </si>
  <si>
    <t xml:space="preserve"> -Rozpočtová změna 484/12</t>
  </si>
  <si>
    <t>důvod: kancelář hejtmana požádala ekonomický odbor dne 29.8.2012 o provedení rozpočtové změny. Důvodem navrhované změny je přesun finančních prostředků v rámci odboru kancelář hejtmana v celkové výši 832 823,- Kč. Finanční prostředky budou použity na poskytnutí finančních příspěvků v rámci neinvestiční dotace na výdaje jednotek sborů dobrovolných hasičů obcí Olomouckého kraje na rok 2012. Rozdělení prostředků ve II. etapě bylo projednáno usnesením Rady Olomouckého kraje č. UR/95/84/2012 ze dne 28.8.2012, materiál je součástí programu jednání Zastupitelstva Olomouckého kraje dne 21.9.2012 (bod 26).</t>
  </si>
  <si>
    <t xml:space="preserve"> -Rozpočtová změna 485/12</t>
  </si>
  <si>
    <t>druh rozpočtové změny: vnitřní rozpočtová změna - přesun mezi jednotlivými položkami, paragrafy v rámci kanceláře ředitele</t>
  </si>
  <si>
    <t>důvod: kancelář ředitele požádala ekonomický odbor dne 3.9.2012 o provedení rozpočtové změny. Důvodem navrhované změny je přesun finančních prostředků v rámci odboru kancelář ředitele v celkové výši 105 800,- Kč. Finanční prostředky budou použity na úhradu výdajů vzniklých v souvislosti se změnou DPH pro rok 2012.</t>
  </si>
  <si>
    <t>Kancelář ředitele</t>
  </si>
  <si>
    <t>ORJ - 03</t>
  </si>
  <si>
    <t>5154 - Elektrická energie</t>
  </si>
  <si>
    <t>5157 - Teplá voda</t>
  </si>
  <si>
    <t>5151 - Studená voda</t>
  </si>
  <si>
    <t>5152 - Teplo</t>
  </si>
  <si>
    <t xml:space="preserve"> -Rozpočtová změna 486/12</t>
  </si>
  <si>
    <t>druh rozpočtové změny: vnitřní rozpočtová změna - přesun mezi jednotlivými položkami, paragrafy v rámci odboru majetkového a právního</t>
  </si>
  <si>
    <t>důvod: odbor majetkový a právní požádal ekonomický odbor dne 28.8.2012 o provedení rozpočtové změny. Důvodem navrhované změny je přesun finančních prostředků v rámci odboru majetkového a právního ve výši 20 000,- Kč. Finanční prostředky budou použity na úhradu nákladů na provize realitním kancelářím.</t>
  </si>
  <si>
    <t>Odbor majetkový a právní</t>
  </si>
  <si>
    <t>ORJ - 04</t>
  </si>
  <si>
    <t xml:space="preserve"> -Rozpočtová změna 487/12</t>
  </si>
  <si>
    <t>druh rozpočtové změny: vnitřní rozpočtová změna - přesun mezi jednotlivými položkami, paragrafy v rámci odboru ekonomického</t>
  </si>
  <si>
    <t>důvod: odbor ekonomický požádal dne 27.8.2012 o provedení rozpočtové změny. Důvodem navrhované změny je přesun finančních prostředků v rámci odboru ekonomického v celkové výši 48 631,90 Kč. Finanční prostředky budou použity na placení poplatků za rezervaci zdrojů z nečerpaných úvěrů a úhradu sankce za pozdní platbu úroků z úvěru EIB.</t>
  </si>
  <si>
    <t>5163 - Služby peněžních ústavů</t>
  </si>
  <si>
    <t>5141 - Úroky vlastní</t>
  </si>
  <si>
    <t>5191 - Zaplacené sankce</t>
  </si>
  <si>
    <t>5144 - Poplatky dluhové služby</t>
  </si>
  <si>
    <t xml:space="preserve"> -Rozpočtová změna 488/12</t>
  </si>
  <si>
    <t>druh rozpočtové změny: vnitřní rozpočtová změna - přesun mezi jednotlivými položkami, paragrafy v rámci odboru životního prostředí a zemědělství</t>
  </si>
  <si>
    <t>důvod: odbor životního prostředí a zemědělství požádal ekonomický odbor dne 30.8.2012 o provedení rozpočtové změny. Důvodem navrhované změny je přesun finančních prostředků v rámci odboru životního prostředí a zemědělství v celkové výši 14 000,- Kč. Finanční prostředky budou použity na zabezpečení porady pracovníků oddělení lesnictví a oddělení ochrany životního prostředí.</t>
  </si>
  <si>
    <t>5164 - Nájemné</t>
  </si>
  <si>
    <t xml:space="preserve"> -Rozpočtová změna 489/12</t>
  </si>
  <si>
    <t>druh rozpočtové změny: vnitřní rozpočtová změna - přesun mezi jednotlivými položkami, paragrafy v rámci odboru sociálních věcí</t>
  </si>
  <si>
    <t>6351 - Investiční transfery zřízeným PO</t>
  </si>
  <si>
    <t xml:space="preserve"> -Rozpočtová změna 490/12</t>
  </si>
  <si>
    <t>druh rozpočtové změny: vnitřní rozpočtová změna - přesun mezi jednotlivými položkami, paragrafy v rámci odboru dopravy a silničního hospodářství</t>
  </si>
  <si>
    <t>důvod: odbor dopravy a silničního hospodářství požádal ekonomický odbor dne 30.8.2012 o provedení rozpočtové změny. Důvodem navrhované změny je přesun finančních prostředků v rámci odboru dopravy a silničního hospodářství ve výši 47 000,- Kč. Finanční prostředky budou použity na úhradu nákladů řízení při soudních sporech vedených proti Krajskému úřadu Olomouckého kraje ve věci přestupků proti plynulosti  provozu na pozemních komunikacích.</t>
  </si>
  <si>
    <t>5192 - Poskyt. neinv. příspěvky a náhrady</t>
  </si>
  <si>
    <t xml:space="preserve"> -Rozpočtová změna 491/12</t>
  </si>
  <si>
    <t>druh rozpočtové změny: vnitřní rozpočtová změna - přesun mezi jednotlivými položkami, paragrafy v rámci odboru zdravotnictví</t>
  </si>
  <si>
    <t>důvod: odbor zdravotnictví požádal ekonomický odbor dne 31.8.2012 o provedení rozpočtové změny. Důvodem navrhované změny je přesun finančních prostředků v rámci odboru zdravotnictví ve výši 50 000,- Kč. Finanční prostředky budou použity na úhradu doložených nákladů vzniklých lékárnám s odevzdáním nepoužitých léčiv a s jejich odstraněním.</t>
  </si>
  <si>
    <t xml:space="preserve"> -Rozpočtová změna 492/12</t>
  </si>
  <si>
    <t>druh rozpočtové změny: vnitřní rozpočtová změna - přesun mezi jednotlivými položkami, paragrafy v rámci odboru investic a evropských programů</t>
  </si>
  <si>
    <t>důvod: odbor investic a evropských programů požádal ekonomický odbor dne 28.8.2012 o provedení rozpočtové změny. Důvodem navrhované změny je přesun finančních prostředků v rámci odboru investic a evropských programů ve výši 555 000,- Kč. Finanční prostředky budou použity na úhradu upřesněných nákladů investiční akce v rámci oblasti zdravotnictví (nájem).</t>
  </si>
  <si>
    <t>ORJ - 17</t>
  </si>
  <si>
    <t>oblast zdravotnictví</t>
  </si>
  <si>
    <t xml:space="preserve"> -Rozpočtová změna 493/12</t>
  </si>
  <si>
    <t xml:space="preserve">důvod: odbor investic a evropských programů požádal ekonomický odbor dne 28.8.2012 o provedení rozpočtové změny. Důvodem navrhované změny je přesun finančních prostředků v rámci odboru investic a evropských programů v celkové výši 14 449 109,- Kč. Finanční prostředky budou použity na úhradu upřesněných nákladů investičních akcí  v rámci oblasti školství financovaných z úvěrového rámce u Evropské investiční banky, a. s. </t>
  </si>
  <si>
    <t>oblast školství</t>
  </si>
  <si>
    <t>5137 - Drobný hmotný dlouhodobý majetek</t>
  </si>
  <si>
    <t>5172 - Programové vybavení</t>
  </si>
  <si>
    <t xml:space="preserve"> -Rozpočtová změna 494/12</t>
  </si>
  <si>
    <t>důvod: odbor investic a evropských programů požádal ekonomický odbor dne 28.8.2012 o provedení rozpočtové změny. Důvodem navrhované změny je přesun finančních prostředků v rámci odboru investic a evropských programů v celkové výši 2 005 828,- Kč. Finanční prostředky budou použity na úhradu upřesněných nákladů investičních akcí v oblasti sociální, školství, kultury a dopravy financovaných z úvěru Komerční banky, a. s.</t>
  </si>
  <si>
    <t>oblast sociální</t>
  </si>
  <si>
    <t>oblast dopravy</t>
  </si>
  <si>
    <t>oblast kultury</t>
  </si>
  <si>
    <t xml:space="preserve"> -Rozpočtová změna 495/12</t>
  </si>
  <si>
    <t>důvod: odbor investic a evropských programů požádal ekonomický odbor dne 28.8.2012 o provedení rozpočtové změny. Důvodem navrhované změny je přesun finančních prostředků v rámci odboru investic a evropských programů ve výši 5 864 891,- Kč. Finanční prostředky budou použity na úhradu upřesněných nákladů investičních akcí v rámci jednotlivých oblastí, a to v oblasti školství.</t>
  </si>
  <si>
    <t xml:space="preserve"> -Rozpočtová změna 496/12</t>
  </si>
  <si>
    <t>důvod: odbor investic a evropských programů požádal ekonomický odbor dne 28.8.2012 o provedení rozpočtové změny. Důvodem navrhované změny je zvýšení finančních prostředků Olomouckého kraje v celkové výši 159 686,34 Kč a přesun finančních prostředků v rámci odboru investic a evropských programů v celkové výši 2 875 493,09 Kč. Finanční prostředky byly poukázány na účet Olomouckého kraje jako vratky nevyužitých prostředků od příjemců finanční podpory u globálních grantů "Zvyšování kvality ve vzdělávání v Olomouckém kraji" a "Rovné příležitosti dětí a žáků, včetně dětí a žáků se speciálními vzdělávacími potřebami v Olomouckém kraji" v rámci Operačního programu Vzdělávání pro konkurenceschopnost.</t>
  </si>
  <si>
    <t>Odbor investic a evropských programů - GG</t>
  </si>
  <si>
    <t>ORJ - 56</t>
  </si>
  <si>
    <t>2229 - Ostatní přijaté vratky transferů</t>
  </si>
  <si>
    <t>ORJ - 57</t>
  </si>
  <si>
    <t>2223 - Příjmy z FV min. let m. kraj. a obcemi</t>
  </si>
  <si>
    <t>5336 - Neinvestiční dotace zřízeným PO</t>
  </si>
  <si>
    <t xml:space="preserve"> -Rozpočtová změna 497/12</t>
  </si>
  <si>
    <t>důvod: odbor investic a evropských programů požádal ekonomický odbor dne 27.8.2012 o provedení rozpočtové změny. Důvodem navrhované změny je přesun finančních prostředků v rámci odboru investic a evropských programů v celkové výši 94 199,- Kč. Finanční prostředky budou použity na úhradu nákladů projektů v oblasti dopravy v rámci Regionálního operačního programu Střední Morava.</t>
  </si>
  <si>
    <t>5363 - Úhrady sankcí jiným rozpočtům</t>
  </si>
  <si>
    <t xml:space="preserve"> -Rozpočtová změna 498/12</t>
  </si>
  <si>
    <t>důvod: odbor investic a evropských programů požádal ekonomický odbor dne 31.8.2012 o provedení rozpočtové změny. Důvodem navrhované změny je přesun finančních prostředků v rámci odboru investic a evropských programů v celkové výši 7 630 063,- Kč. Finanční prostředky budou použity na úhradu nákladů na financování projektu v oblasti sociální "Transformace Vincentina Šternberk I. etapa" a "Transformace Vincentina Šternberk II. etapa" v rámci Integrovaného operačního programu.</t>
  </si>
  <si>
    <t>6130 - Pozemky</t>
  </si>
  <si>
    <t xml:space="preserve"> -Rozpočtová změna 499/12</t>
  </si>
  <si>
    <t>důvod: odbor investic a evropských programů požádal ekonomický odbor dne 31.8.2012 o provedení rozpočtové změny. Důvodem navrhované změny je přesun finančních prostředků v rámci odboru investic a evropských programů v celkové výši 835 121,- Kč. Finanční prostředky budou použity na úhradu výdajů projektů v oblasti školství "Realizace energeticky úsporných opatření - ZŠ a DD Zábřeh" v rámci Operačního programu životní prostředí a v oblasti sociální v rámci Regionálního operačního programu Střední Morava.</t>
  </si>
  <si>
    <t xml:space="preserve"> -Rozpočtová změna 500/12</t>
  </si>
  <si>
    <t>druh rozpočtové změny: vnitřní rozpočtová změna - přesun mezi jednotlivými položkami, paragrafy v rámci odboru strategického rozvoje kraje</t>
  </si>
  <si>
    <t>důvod: odbor strategického rozvoje kraje požádal ekonomický odbor dne 3.9.2012 o provedení rozpočtové změny. Důvodem navrhované změny je přesun finančních prostředků v rámci odboru strategického rozvoje kraje v celkové výši 240 000,- Kč. Finanční prostředky budou použity na úhradu výdajů v rámci "Projektu technické pomoci Olomouckého kraje" v rámci Operačního programu přeshraniční spolupráce ČR - PR 2007 - 2013.</t>
  </si>
  <si>
    <t>Odbor strategického rozvoje kraje - ROP</t>
  </si>
  <si>
    <t>ORJ - 65</t>
  </si>
  <si>
    <t>Odbor strategického rozvoje kraje</t>
  </si>
  <si>
    <t>ORJ - 74</t>
  </si>
  <si>
    <t xml:space="preserve"> -Rozpočtová změna 501/12</t>
  </si>
  <si>
    <t>poskytovatel: Ministerstvo školství, mládeže a tělovýchovy</t>
  </si>
  <si>
    <t>důvod: odbor investic a evropských programů požádal ekonomický odbor dne 4.9.2012 o provedení rozpočtové změny. Důvodem navrhované změny je zapojení dotace Ministerstva školství, mládeže a tělovýchovy ČR v celkové výši 8 711 658,23 Kč. Finanční prostředky budou poukázány na účet Olomouckého kraje z Řídícího orgánu přes rozpočtovou kapitolu Ministerstva školství, mládeže a tělovýchovy na globální grant v rámci Operačního programu Vzdělávání pro konkurenceschopnost "Podpora nabídky dalšího vzdělávání v Olomouckém kraji".</t>
  </si>
  <si>
    <t>ORJ - 63</t>
  </si>
  <si>
    <t>4116 - Ostatní neinv. přij. transf. ze SR</t>
  </si>
  <si>
    <t>4216 - Ostatní invest. přijaté transfery ze SR</t>
  </si>
  <si>
    <t>5229 - Ostat. neinv. transfery nezisk. a p. org.</t>
  </si>
  <si>
    <t>6313 - Invest. transfery nefin. podn. subj. - PO</t>
  </si>
  <si>
    <t>6901 - Rezervy kapitálových výdajů</t>
  </si>
  <si>
    <t xml:space="preserve"> -Rozpočtová změna 502/12</t>
  </si>
  <si>
    <t>2122 - Odvody příspěvkových organizací</t>
  </si>
  <si>
    <t xml:space="preserve"> -Rozpočtová změna 503/12</t>
  </si>
  <si>
    <t>důvod: odbor školství, mládeže a tělovýchovy požádal ekonomický odbor dne 4.9.2012 o provedení rozpočtové změny. Důvodem navrhované změny je převedení finančních prostředků z odboru školství, mládeže a tělovýchovy na odbor ekonomický ve výši              3 928 360,20 Kč. Finanční prostředky určené na předfinancování výdajů projektu "Realizace energeticky úsporných opatření" v rámci Operačního programu Životní prostředí školské příspěvkové organizace Střední odborné učiliště obchodní Prostějov nebudou vyčerpány v plné výši z úvěrového rámce na základě úvěrové smlouvy s Evropskou investiční bankou a budou vráceny zpět pro další použití.</t>
  </si>
  <si>
    <t xml:space="preserve"> -Rozpočtová změna 504/12</t>
  </si>
  <si>
    <t>důvod: neinvestiční dotace ze státního rozpočtu ČR na rok 2012 poskytnutá na základě rozhodnutí Ministerstva školství, mládeže a tělovýchovy ČR č.j.: 4685/2012-46 ze dne 3.9.2012 v celkové výši 323 441,20 Kč na projekt v rámci Operačního programu Vzdělávání pro konkurenceschopnost, oblast podpory 1. 4 Zlepšení podmínek ve vzdělávání  na základních školách, pro příspěvkovou organizaci Olomouckého kraje Střední škola, Základní škola a Mateřská škola Prostějov.</t>
  </si>
  <si>
    <t xml:space="preserve"> -Rozpočtová změna 505/12</t>
  </si>
  <si>
    <t>poskytovatel: Ministerstvo financí</t>
  </si>
  <si>
    <t xml:space="preserve">důvod: neinvestiční dotace ze státního rozpočtu ČR na rok 2012, poskytnutá na základě rozhodnutí Ministerstva financí ČR č.j.: MF-82 658/2012/12-121 ze dne 30.8.2012 ve výši 486 345,43 Kč na úhradu doložených nákladů spojených s činností uvedenou v § 45 odst. 1 zákona č. 258/2000 Sb., o ochraně veřejného zdraví za II. čtvrtletí 2012 (náklady spojené s preventivními opatřeními zabraňujícími vzniku, rozvoji a šíření onemocnění tuberkulózou). </t>
  </si>
  <si>
    <t>4111 - Neinvestiční přijaté transfery z VPS SR</t>
  </si>
  <si>
    <t xml:space="preserve"> -Rozpočtová změna 506/12</t>
  </si>
  <si>
    <t xml:space="preserve"> -Rozpočtová změna 507/12</t>
  </si>
  <si>
    <t xml:space="preserve"> -Rozpočtová změna 508/12</t>
  </si>
  <si>
    <t>důvod: odbor investic a evropských programů požádal ekonomický odbor dne 5.9.2012 o provedení rozpočtové změny. Důvodem navrhované změny je zapojení finančních prostředků do rozpočtu Olomouckého kraje v celkové výši 750 000,- Kč. Finanční prostředky budou zapojeny jako finanční dar Nadace prof. Vejdovského (534 000,- Kč) a odvod z investičního fondu příspěvkové organizace Základní škola prof. V. Vejdovského Litovel (216 000,- Kč) na investiční akci "Vzdělávací centrum pro slabozraké Olomouc - Hejčín - výstavba nového zařízení".</t>
  </si>
  <si>
    <t>3121 - Přijaté dary na pořízení dlouh. majetku</t>
  </si>
  <si>
    <t>Dotace do oblasti kultury</t>
  </si>
  <si>
    <t>Dotace do oblasti sociálních věcí</t>
  </si>
  <si>
    <t>Dotace do oblasti zdravotnictví</t>
  </si>
  <si>
    <t>Dotace do oblasti životního prostředí a zemědělství</t>
  </si>
  <si>
    <t>Dotace do oblasti dopravy</t>
  </si>
  <si>
    <t>Dotace pro Krajský úřad, SDH, zahraniční spolupráce, povodně, limitky</t>
  </si>
  <si>
    <t>Dotace od Regionální rady</t>
  </si>
  <si>
    <t>Dotace z NF, FSEU, ze zahraničí</t>
  </si>
  <si>
    <t>Grantová schémata, OP LZZ, OPŽP, OPPS, GG, OP VPK, IOP</t>
  </si>
  <si>
    <t>Zapojení finančního vypořádání, depozita</t>
  </si>
  <si>
    <t>důvod: odbor investic a evropských programů požádal ekonomický odbor dne 3.9.2012 o provedení rozpočtové změny. Důvodem navrhované změny je převedení finančních prostředků z odboru ekonomického na odbor investic a evropských programů v celkové výši 21 594 510,- Kč. Finanční prostředky budou použity na úhradu nákladů na přípravu projektů v oblasti školství v rámci Regionálního operačního programu Střední Morava a v oblasti informačních technologií v rámci Integrovaného operačního programu, prostředky budou čerpány z úvěrového rámce na základě úvěrové smlouvy s Evropskou investiční bankou.</t>
  </si>
  <si>
    <t>důvod: odbor sociálních věcí požádal ekonomický odbor dne 3.9.2012 o provedení rozpočtové změny. Důvodem navrhované změny je přesun finančních prostředků v rámci odboru sociálních věcí v celkové výši 700 000,- Kč. Finanční prostředky budou použity na poskytnutí investičních dotací příspěvkovým organizacím Olomouckého kraje Domov Na zámečku Rokytnice a Domov důchodců Kobylá nad Vidnavkou, na základě usnesení Rady Olomouckého kraje č. UR/96/39/2012 ze dne 11.9.2012.</t>
  </si>
  <si>
    <t>důvod: odbor investic a evropských programů a ekonomický odbor požádaly dne 3.9.2012 o provedení rozpočtové změny. Důvodem navrhované změny je snížení finančních prostředků Olomouckého kraje ve výši 100 000,- Kč. U příspěvkové organizace Gymnázium Čajkovského, Olomouc, bude zrušen nařízený odvod z investičního fondu, investiční akce v oblasti školství "Gymnázium, Olomouc, Čajkovského 9 - Střecha pavilonu B a F" se nebude v letošním roce realizovat, na základě usnesení Rady Olomouckého kraje č. UR/96/21/2012 ze dne 11.9.2012.</t>
  </si>
  <si>
    <t>důvod: odbor dopravy a silničního hospodářství požádal ekonomický odbor dne 30.8.2012 o provedení rozpočtové změny. Důvodem navrhované změny je přesun finančních prostředků v rámci odboru dopravy a silničního hospodářství ve výši 7 000 000,- Kč. Finanční prostředky budou převedeny z neinvestičního příspěvku na provoz - odpisy na neinvestiční příspěvek na provoz u příspěvkové organizace Správa silnic Olomouckého kraje, na základě usnesení Rady Olomouckého kraje č. UR/96/21/2012 ze dne 11.9.2012.</t>
  </si>
  <si>
    <t>důvod: odbor ekonomický požádal dne 5.9.2012 o provedení rozpočtové změny. Důvodem navrhované změny je zapojení finančních prostředků do rozpočtu Olomouckého kraje v celkové výši 25 972 834,83 Kč. Finanční prostředky budou zapojeny jako odvod z investičního fondu příspěvkové organizace Správa silnic Olomouckého kraje  v rámci vyúčtování investičních  akcí financovaných z úvěru EIB "Rekonstrukce silnice III/3781 Rozstání - Baldovec" a "Rekonstrukce silnice III/37313 Slavětín - Bouzov", na základě usnesení Rady Olomouckého kraje č. UR/96/21/2012 ze dne 11.9.2012.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</si>
</sst>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5" formatCode="#,##0\ &quot;Kč&quot;;\-#,##0\ &quot;Kč&quot;"/>
    <numFmt numFmtId="164" formatCode="00000000"/>
    <numFmt numFmtId="165" formatCode="00000"/>
    <numFmt numFmtId="166" formatCode="00,000"/>
    <numFmt numFmtId="167" formatCode="00000000000"/>
  </numFmts>
  <fonts count="25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i/>
      <sz val="11"/>
      <name val="Arial"/>
      <family val="2"/>
    </font>
    <font>
      <i/>
      <sz val="11"/>
      <name val="Arial CE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14"/>
      <name val="Arial CE"/>
      <charset val="238"/>
    </font>
    <font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12"/>
      <name val="Arial CE"/>
      <charset val="238"/>
    </font>
    <font>
      <i/>
      <sz val="10"/>
      <name val="Arial CE"/>
      <charset val="238"/>
    </font>
    <font>
      <i/>
      <sz val="10"/>
      <name val="Arial"/>
      <family val="2"/>
      <charset val="238"/>
    </font>
    <font>
      <i/>
      <sz val="10"/>
      <name val="Arial CE"/>
      <family val="2"/>
      <charset val="238"/>
    </font>
    <font>
      <b/>
      <i/>
      <sz val="10"/>
      <name val="Arial CE"/>
      <charset val="238"/>
    </font>
    <font>
      <sz val="9"/>
      <name val="Arial CE"/>
      <charset val="238"/>
    </font>
    <font>
      <b/>
      <i/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188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 applyAlignment="1">
      <alignment horizontal="right"/>
    </xf>
    <xf numFmtId="0" fontId="4" fillId="0" borderId="1" xfId="0" applyFont="1" applyBorder="1"/>
    <xf numFmtId="3" fontId="5" fillId="0" borderId="1" xfId="0" applyNumberFormat="1" applyFont="1" applyBorder="1" applyAlignment="1">
      <alignment horizontal="right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0" fontId="7" fillId="0" borderId="0" xfId="0" applyFont="1" applyBorder="1"/>
    <xf numFmtId="3" fontId="7" fillId="0" borderId="0" xfId="0" applyNumberFormat="1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3" fontId="10" fillId="0" borderId="0" xfId="0" applyNumberFormat="1" applyFont="1" applyAlignment="1">
      <alignment horizontal="right"/>
    </xf>
    <xf numFmtId="0" fontId="11" fillId="2" borderId="2" xfId="0" applyFont="1" applyFill="1" applyBorder="1"/>
    <xf numFmtId="3" fontId="11" fillId="2" borderId="2" xfId="0" applyNumberFormat="1" applyFont="1" applyFill="1" applyBorder="1"/>
    <xf numFmtId="0" fontId="12" fillId="0" borderId="0" xfId="0" applyFont="1"/>
    <xf numFmtId="3" fontId="7" fillId="0" borderId="0" xfId="0" applyNumberFormat="1" applyFont="1"/>
    <xf numFmtId="3" fontId="6" fillId="0" borderId="0" xfId="0" applyNumberFormat="1" applyFont="1" applyAlignment="1">
      <alignment horizontal="right"/>
    </xf>
    <xf numFmtId="3" fontId="6" fillId="0" borderId="0" xfId="0" applyNumberFormat="1" applyFont="1" applyFill="1"/>
    <xf numFmtId="3" fontId="7" fillId="0" borderId="0" xfId="0" applyNumberFormat="1" applyFont="1" applyFill="1" applyAlignment="1">
      <alignment horizontal="right"/>
    </xf>
    <xf numFmtId="3" fontId="7" fillId="0" borderId="0" xfId="0" applyNumberFormat="1" applyFont="1" applyFill="1" applyBorder="1" applyAlignment="1">
      <alignment horizontal="right"/>
    </xf>
    <xf numFmtId="0" fontId="7" fillId="0" borderId="0" xfId="1" applyFont="1" applyBorder="1"/>
    <xf numFmtId="0" fontId="6" fillId="0" borderId="0" xfId="1" applyFont="1"/>
    <xf numFmtId="3" fontId="4" fillId="0" borderId="1" xfId="0" applyNumberFormat="1" applyFont="1" applyFill="1" applyBorder="1" applyAlignment="1">
      <alignment horizontal="right"/>
    </xf>
    <xf numFmtId="3" fontId="9" fillId="0" borderId="0" xfId="0" applyNumberFormat="1" applyFont="1" applyFill="1" applyAlignment="1">
      <alignment horizontal="right"/>
    </xf>
    <xf numFmtId="3" fontId="2" fillId="0" borderId="0" xfId="0" applyNumberFormat="1" applyFont="1" applyFill="1"/>
    <xf numFmtId="3" fontId="5" fillId="0" borderId="1" xfId="0" applyNumberFormat="1" applyFont="1" applyFill="1" applyBorder="1" applyAlignment="1">
      <alignment horizontal="right" wrapText="1"/>
    </xf>
    <xf numFmtId="3" fontId="7" fillId="0" borderId="0" xfId="0" applyNumberFormat="1" applyFont="1" applyFill="1"/>
    <xf numFmtId="0" fontId="15" fillId="0" borderId="0" xfId="0" applyFont="1" applyFill="1"/>
    <xf numFmtId="0" fontId="7" fillId="0" borderId="0" xfId="0" applyFont="1" applyFill="1" applyAlignment="1">
      <alignment horizontal="justify" vertical="top" wrapText="1"/>
    </xf>
    <xf numFmtId="0" fontId="11" fillId="0" borderId="0" xfId="0" applyFont="1" applyFill="1"/>
    <xf numFmtId="0" fontId="17" fillId="0" borderId="0" xfId="0" applyFont="1" applyFill="1" applyBorder="1" applyAlignment="1"/>
    <xf numFmtId="0" fontId="18" fillId="0" borderId="0" xfId="0" applyFont="1"/>
    <xf numFmtId="0" fontId="17" fillId="0" borderId="0" xfId="0" applyFont="1" applyBorder="1" applyAlignment="1"/>
    <xf numFmtId="0" fontId="2" fillId="0" borderId="0" xfId="0" applyFont="1" applyAlignment="1">
      <alignment horizontal="left"/>
    </xf>
    <xf numFmtId="0" fontId="5" fillId="0" borderId="0" xfId="0" applyFont="1"/>
    <xf numFmtId="0" fontId="11" fillId="0" borderId="0" xfId="0" applyFont="1"/>
    <xf numFmtId="0" fontId="19" fillId="0" borderId="0" xfId="0" applyFont="1" applyAlignment="1">
      <alignment horizontal="right"/>
    </xf>
    <xf numFmtId="0" fontId="20" fillId="0" borderId="3" xfId="0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0" fillId="0" borderId="3" xfId="0" applyFont="1" applyBorder="1" applyAlignment="1">
      <alignment horizontal="center" wrapText="1"/>
    </xf>
    <xf numFmtId="164" fontId="5" fillId="0" borderId="3" xfId="0" applyNumberFormat="1" applyFont="1" applyFill="1" applyBorder="1" applyAlignment="1">
      <alignment horizontal="center"/>
    </xf>
    <xf numFmtId="0" fontId="0" fillId="0" borderId="3" xfId="0" applyFill="1" applyBorder="1"/>
    <xf numFmtId="0" fontId="5" fillId="0" borderId="5" xfId="0" applyFont="1" applyBorder="1" applyAlignment="1">
      <alignment horizontal="center"/>
    </xf>
    <xf numFmtId="0" fontId="20" fillId="0" borderId="3" xfId="0" applyFont="1" applyBorder="1"/>
    <xf numFmtId="4" fontId="20" fillId="0" borderId="5" xfId="0" applyNumberFormat="1" applyFont="1" applyFill="1" applyBorder="1" applyAlignment="1">
      <alignment horizontal="right" wrapText="1"/>
    </xf>
    <xf numFmtId="165" fontId="5" fillId="0" borderId="3" xfId="0" applyNumberFormat="1" applyFont="1" applyBorder="1" applyAlignment="1">
      <alignment horizontal="center"/>
    </xf>
    <xf numFmtId="0" fontId="22" fillId="0" borderId="3" xfId="0" applyFont="1" applyBorder="1"/>
    <xf numFmtId="0" fontId="17" fillId="0" borderId="6" xfId="0" applyFont="1" applyBorder="1" applyAlignment="1"/>
    <xf numFmtId="4" fontId="17" fillId="0" borderId="3" xfId="0" applyNumberFormat="1" applyFont="1" applyBorder="1" applyAlignment="1"/>
    <xf numFmtId="0" fontId="0" fillId="0" borderId="0" xfId="0" applyFill="1"/>
    <xf numFmtId="0" fontId="20" fillId="0" borderId="0" xfId="0" applyFont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21" fillId="0" borderId="3" xfId="0" applyFont="1" applyBorder="1" applyAlignment="1">
      <alignment horizontal="center"/>
    </xf>
    <xf numFmtId="166" fontId="5" fillId="0" borderId="0" xfId="0" applyNumberFormat="1" applyFon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" fontId="5" fillId="0" borderId="3" xfId="0" applyNumberFormat="1" applyFont="1" applyFill="1" applyBorder="1" applyAlignment="1">
      <alignment horizontal="center"/>
    </xf>
    <xf numFmtId="0" fontId="20" fillId="0" borderId="3" xfId="0" applyFont="1" applyFill="1" applyBorder="1" applyAlignment="1">
      <alignment horizontal="left"/>
    </xf>
    <xf numFmtId="4" fontId="20" fillId="0" borderId="3" xfId="0" applyNumberFormat="1" applyFont="1" applyBorder="1" applyAlignment="1"/>
    <xf numFmtId="2" fontId="5" fillId="0" borderId="0" xfId="0" applyNumberFormat="1" applyFont="1" applyBorder="1" applyAlignment="1">
      <alignment horizontal="center"/>
    </xf>
    <xf numFmtId="0" fontId="17" fillId="0" borderId="3" xfId="0" applyFont="1" applyBorder="1" applyAlignment="1"/>
    <xf numFmtId="0" fontId="7" fillId="0" borderId="0" xfId="0" applyFont="1" applyAlignment="1">
      <alignment horizontal="justify" vertical="top" wrapText="1"/>
    </xf>
    <xf numFmtId="0" fontId="16" fillId="0" borderId="0" xfId="0" applyFont="1" applyAlignment="1"/>
    <xf numFmtId="0" fontId="20" fillId="0" borderId="3" xfId="0" applyFont="1" applyFill="1" applyBorder="1" applyAlignment="1">
      <alignment horizontal="center"/>
    </xf>
    <xf numFmtId="165" fontId="0" fillId="0" borderId="3" xfId="0" applyNumberFormat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21" fillId="0" borderId="3" xfId="0" applyFont="1" applyFill="1" applyBorder="1" applyAlignment="1">
      <alignment horizontal="left"/>
    </xf>
    <xf numFmtId="4" fontId="20" fillId="0" borderId="5" xfId="0" applyNumberFormat="1" applyFont="1" applyBorder="1" applyAlignment="1">
      <alignment horizontal="right" wrapText="1"/>
    </xf>
    <xf numFmtId="0" fontId="20" fillId="0" borderId="4" xfId="0" applyFont="1" applyFill="1" applyBorder="1"/>
    <xf numFmtId="0" fontId="17" fillId="0" borderId="3" xfId="0" applyFont="1" applyFill="1" applyBorder="1" applyAlignment="1"/>
    <xf numFmtId="0" fontId="23" fillId="0" borderId="0" xfId="0" applyFont="1"/>
    <xf numFmtId="0" fontId="20" fillId="0" borderId="4" xfId="0" applyFont="1" applyBorder="1" applyAlignment="1">
      <alignment horizontal="center"/>
    </xf>
    <xf numFmtId="166" fontId="0" fillId="0" borderId="3" xfId="0" applyNumberFormat="1" applyBorder="1" applyAlignment="1">
      <alignment horizontal="center"/>
    </xf>
    <xf numFmtId="4" fontId="20" fillId="0" borderId="3" xfId="0" applyNumberFormat="1" applyFont="1" applyBorder="1" applyAlignment="1">
      <alignment horizontal="right" wrapText="1"/>
    </xf>
    <xf numFmtId="0" fontId="17" fillId="0" borderId="7" xfId="0" applyFont="1" applyBorder="1"/>
    <xf numFmtId="4" fontId="17" fillId="0" borderId="3" xfId="0" applyNumberFormat="1" applyFont="1" applyBorder="1"/>
    <xf numFmtId="164" fontId="5" fillId="0" borderId="3" xfId="0" applyNumberFormat="1" applyFont="1" applyBorder="1" applyAlignment="1">
      <alignment horizontal="center"/>
    </xf>
    <xf numFmtId="167" fontId="5" fillId="0" borderId="3" xfId="0" applyNumberFormat="1" applyFont="1" applyFill="1" applyBorder="1" applyAlignment="1">
      <alignment horizontal="center"/>
    </xf>
    <xf numFmtId="0" fontId="20" fillId="0" borderId="4" xfId="0" applyFont="1" applyBorder="1"/>
    <xf numFmtId="4" fontId="20" fillId="0" borderId="3" xfId="0" applyNumberFormat="1" applyFont="1" applyBorder="1" applyAlignment="1">
      <alignment wrapText="1"/>
    </xf>
    <xf numFmtId="3" fontId="5" fillId="0" borderId="3" xfId="0" applyNumberFormat="1" applyFont="1" applyBorder="1" applyAlignment="1">
      <alignment horizontal="center"/>
    </xf>
    <xf numFmtId="3" fontId="5" fillId="0" borderId="0" xfId="0" applyNumberFormat="1" applyFont="1" applyBorder="1" applyAlignment="1">
      <alignment horizontal="center"/>
    </xf>
    <xf numFmtId="0" fontId="22" fillId="0" borderId="0" xfId="0" applyFont="1" applyBorder="1"/>
    <xf numFmtId="4" fontId="17" fillId="0" borderId="0" xfId="0" applyNumberFormat="1" applyFont="1" applyBorder="1" applyAlignment="1"/>
    <xf numFmtId="166" fontId="5" fillId="0" borderId="3" xfId="0" applyNumberFormat="1" applyFont="1" applyBorder="1" applyAlignment="1">
      <alignment horizontal="center"/>
    </xf>
    <xf numFmtId="0" fontId="5" fillId="0" borderId="3" xfId="0" applyNumberFormat="1" applyFont="1" applyBorder="1" applyAlignment="1">
      <alignment horizontal="center"/>
    </xf>
    <xf numFmtId="0" fontId="21" fillId="0" borderId="8" xfId="0" applyFont="1" applyFill="1" applyBorder="1" applyAlignment="1">
      <alignment horizontal="left"/>
    </xf>
    <xf numFmtId="0" fontId="5" fillId="0" borderId="0" xfId="0" applyFont="1" applyBorder="1"/>
    <xf numFmtId="0" fontId="23" fillId="0" borderId="0" xfId="0" applyFont="1" applyBorder="1"/>
    <xf numFmtId="0" fontId="21" fillId="0" borderId="3" xfId="0" applyFont="1" applyBorder="1" applyAlignment="1">
      <alignment horizontal="left"/>
    </xf>
    <xf numFmtId="166" fontId="5" fillId="0" borderId="3" xfId="0" applyNumberFormat="1" applyFont="1" applyFill="1" applyBorder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0" fontId="5" fillId="0" borderId="3" xfId="0" applyNumberFormat="1" applyFont="1" applyFill="1" applyBorder="1" applyAlignment="1">
      <alignment horizontal="center"/>
    </xf>
    <xf numFmtId="0" fontId="18" fillId="0" borderId="0" xfId="0" applyFont="1" applyFill="1"/>
    <xf numFmtId="0" fontId="2" fillId="0" borderId="0" xfId="0" applyFont="1" applyFill="1" applyAlignment="1">
      <alignment horizontal="left"/>
    </xf>
    <xf numFmtId="0" fontId="5" fillId="0" borderId="0" xfId="0" applyFont="1" applyFill="1"/>
    <xf numFmtId="0" fontId="19" fillId="0" borderId="0" xfId="0" applyFont="1" applyFill="1" applyAlignment="1">
      <alignment horizontal="right"/>
    </xf>
    <xf numFmtId="0" fontId="20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165" fontId="5" fillId="0" borderId="3" xfId="0" applyNumberFormat="1" applyFont="1" applyFill="1" applyBorder="1" applyAlignment="1">
      <alignment horizontal="center"/>
    </xf>
    <xf numFmtId="0" fontId="22" fillId="0" borderId="3" xfId="0" applyFont="1" applyFill="1" applyBorder="1"/>
    <xf numFmtId="0" fontId="17" fillId="0" borderId="7" xfId="0" applyFont="1" applyFill="1" applyBorder="1"/>
    <xf numFmtId="4" fontId="17" fillId="0" borderId="3" xfId="0" applyNumberFormat="1" applyFont="1" applyFill="1" applyBorder="1"/>
    <xf numFmtId="0" fontId="23" fillId="0" borderId="0" xfId="0" applyFont="1" applyFill="1"/>
    <xf numFmtId="0" fontId="20" fillId="0" borderId="0" xfId="0" applyFont="1" applyFill="1" applyAlignment="1">
      <alignment horizontal="right"/>
    </xf>
    <xf numFmtId="4" fontId="20" fillId="0" borderId="3" xfId="0" applyNumberFormat="1" applyFont="1" applyFill="1" applyBorder="1" applyAlignment="1">
      <alignment horizontal="right" wrapText="1"/>
    </xf>
    <xf numFmtId="0" fontId="7" fillId="0" borderId="0" xfId="0" applyFont="1" applyFill="1" applyAlignment="1">
      <alignment horizontal="center" vertical="top" wrapText="1"/>
    </xf>
    <xf numFmtId="0" fontId="17" fillId="0" borderId="0" xfId="0" applyFont="1" applyFill="1" applyBorder="1" applyAlignment="1">
      <alignment horizontal="center"/>
    </xf>
    <xf numFmtId="0" fontId="11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23" fillId="0" borderId="0" xfId="0" applyFont="1" applyFill="1" applyAlignment="1">
      <alignment horizontal="center"/>
    </xf>
    <xf numFmtId="0" fontId="21" fillId="0" borderId="7" xfId="0" applyFont="1" applyFill="1" applyBorder="1" applyAlignment="1">
      <alignment horizontal="left"/>
    </xf>
    <xf numFmtId="0" fontId="17" fillId="0" borderId="3" xfId="0" applyFont="1" applyFill="1" applyBorder="1" applyAlignment="1">
      <alignment horizontal="center"/>
    </xf>
    <xf numFmtId="4" fontId="20" fillId="0" borderId="3" xfId="0" applyNumberFormat="1" applyFont="1" applyFill="1" applyBorder="1"/>
    <xf numFmtId="0" fontId="5" fillId="0" borderId="0" xfId="0" applyFont="1" applyAlignment="1">
      <alignment horizontal="center"/>
    </xf>
    <xf numFmtId="0" fontId="16" fillId="0" borderId="0" xfId="0" applyFont="1" applyFill="1" applyAlignment="1">
      <alignment horizontal="justify" vertical="top" wrapText="1"/>
    </xf>
    <xf numFmtId="1" fontId="5" fillId="0" borderId="5" xfId="0" applyNumberFormat="1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0" fontId="5" fillId="0" borderId="0" xfId="0" applyNumberFormat="1" applyFont="1" applyBorder="1" applyAlignment="1">
      <alignment horizontal="center"/>
    </xf>
    <xf numFmtId="4" fontId="20" fillId="0" borderId="3" xfId="0" applyNumberFormat="1" applyFont="1" applyFill="1" applyBorder="1" applyAlignment="1">
      <alignment wrapText="1"/>
    </xf>
    <xf numFmtId="167" fontId="0" fillId="0" borderId="0" xfId="0" applyNumberFormat="1"/>
    <xf numFmtId="2" fontId="17" fillId="0" borderId="0" xfId="0" applyNumberFormat="1" applyFont="1" applyBorder="1" applyAlignment="1"/>
    <xf numFmtId="0" fontId="20" fillId="0" borderId="3" xfId="0" applyFont="1" applyFill="1" applyBorder="1" applyAlignment="1"/>
    <xf numFmtId="4" fontId="0" fillId="0" borderId="0" xfId="0" applyNumberFormat="1"/>
    <xf numFmtId="0" fontId="21" fillId="0" borderId="4" xfId="0" applyFont="1" applyFill="1" applyBorder="1" applyAlignment="1">
      <alignment horizontal="center"/>
    </xf>
    <xf numFmtId="0" fontId="0" fillId="0" borderId="3" xfId="0" applyBorder="1"/>
    <xf numFmtId="0" fontId="17" fillId="0" borderId="6" xfId="0" applyFont="1" applyFill="1" applyBorder="1" applyAlignment="1"/>
    <xf numFmtId="4" fontId="17" fillId="0" borderId="3" xfId="0" applyNumberFormat="1" applyFont="1" applyFill="1" applyBorder="1" applyAlignment="1"/>
    <xf numFmtId="0" fontId="24" fillId="0" borderId="0" xfId="0" applyFont="1"/>
    <xf numFmtId="5" fontId="17" fillId="0" borderId="0" xfId="0" applyNumberFormat="1" applyFont="1" applyAlignment="1">
      <alignment horizontal="right"/>
    </xf>
    <xf numFmtId="0" fontId="20" fillId="0" borderId="0" xfId="0" applyFont="1" applyAlignment="1">
      <alignment horizontal="right"/>
    </xf>
    <xf numFmtId="0" fontId="20" fillId="0" borderId="4" xfId="0" applyFont="1" applyFill="1" applyBorder="1" applyAlignment="1"/>
    <xf numFmtId="0" fontId="20" fillId="0" borderId="6" xfId="0" applyFont="1" applyFill="1" applyBorder="1" applyAlignment="1"/>
    <xf numFmtId="0" fontId="5" fillId="0" borderId="0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49" fontId="5" fillId="0" borderId="3" xfId="0" applyNumberFormat="1" applyFont="1" applyBorder="1" applyAlignment="1">
      <alignment horizontal="center"/>
    </xf>
    <xf numFmtId="0" fontId="15" fillId="0" borderId="0" xfId="0" applyFont="1"/>
    <xf numFmtId="0" fontId="5" fillId="0" borderId="0" xfId="0" applyFont="1" applyFill="1" applyBorder="1"/>
    <xf numFmtId="0" fontId="20" fillId="0" borderId="3" xfId="0" applyFont="1" applyBorder="1" applyAlignment="1"/>
    <xf numFmtId="0" fontId="0" fillId="0" borderId="0" xfId="0" applyFont="1"/>
    <xf numFmtId="0" fontId="0" fillId="0" borderId="0" xfId="0" applyFont="1" applyBorder="1" applyAlignment="1">
      <alignment horizontal="center"/>
    </xf>
    <xf numFmtId="166" fontId="0" fillId="0" borderId="0" xfId="0" applyNumberFormat="1" applyFont="1" applyFill="1" applyBorder="1" applyAlignment="1">
      <alignment horizontal="center"/>
    </xf>
    <xf numFmtId="164" fontId="0" fillId="0" borderId="3" xfId="0" applyNumberFormat="1" applyFont="1" applyFill="1" applyBorder="1" applyAlignment="1">
      <alignment horizontal="center"/>
    </xf>
    <xf numFmtId="0" fontId="0" fillId="0" borderId="5" xfId="0" applyFont="1" applyFill="1" applyBorder="1" applyAlignment="1">
      <alignment horizontal="center"/>
    </xf>
    <xf numFmtId="3" fontId="0" fillId="0" borderId="0" xfId="0" applyNumberFormat="1" applyFont="1" applyBorder="1" applyAlignment="1">
      <alignment horizontal="center"/>
    </xf>
    <xf numFmtId="3" fontId="0" fillId="0" borderId="3" xfId="0" applyNumberFormat="1" applyFont="1" applyBorder="1" applyAlignment="1">
      <alignment horizontal="center"/>
    </xf>
    <xf numFmtId="0" fontId="21" fillId="0" borderId="4" xfId="0" applyFont="1" applyFill="1" applyBorder="1" applyAlignment="1">
      <alignment horizontal="left"/>
    </xf>
    <xf numFmtId="4" fontId="20" fillId="0" borderId="3" xfId="0" applyNumberFormat="1" applyFont="1" applyBorder="1"/>
    <xf numFmtId="0" fontId="21" fillId="0" borderId="6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23" fillId="0" borderId="0" xfId="0" applyFont="1" applyBorder="1" applyAlignment="1">
      <alignment horizontal="center"/>
    </xf>
    <xf numFmtId="0" fontId="21" fillId="0" borderId="4" xfId="0" applyFont="1" applyBorder="1" applyAlignment="1">
      <alignment horizontal="left"/>
    </xf>
    <xf numFmtId="0" fontId="20" fillId="0" borderId="3" xfId="0" applyFont="1" applyBorder="1" applyAlignment="1">
      <alignment horizontal="left"/>
    </xf>
    <xf numFmtId="0" fontId="0" fillId="0" borderId="3" xfId="0" applyBorder="1" applyAlignment="1">
      <alignment horizontal="center"/>
    </xf>
    <xf numFmtId="0" fontId="16" fillId="0" borderId="0" xfId="0" applyFont="1" applyFill="1" applyAlignment="1">
      <alignment horizontal="center" vertical="top" wrapText="1"/>
    </xf>
    <xf numFmtId="0" fontId="0" fillId="0" borderId="0" xfId="0" applyFont="1" applyAlignment="1">
      <alignment horizontal="center"/>
    </xf>
    <xf numFmtId="164" fontId="0" fillId="0" borderId="3" xfId="0" applyNumberFormat="1" applyFont="1" applyBorder="1" applyAlignment="1">
      <alignment horizontal="center"/>
    </xf>
    <xf numFmtId="167" fontId="0" fillId="0" borderId="3" xfId="0" applyNumberFormat="1" applyFont="1" applyFill="1" applyBorder="1" applyAlignment="1">
      <alignment horizontal="center"/>
    </xf>
    <xf numFmtId="0" fontId="0" fillId="0" borderId="3" xfId="0" applyFont="1" applyBorder="1" applyAlignment="1">
      <alignment horizontal="center"/>
    </xf>
    <xf numFmtId="166" fontId="0" fillId="0" borderId="3" xfId="0" applyNumberFormat="1" applyFont="1" applyBorder="1" applyAlignment="1">
      <alignment horizontal="center"/>
    </xf>
    <xf numFmtId="0" fontId="23" fillId="0" borderId="0" xfId="0" applyFont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6" fontId="0" fillId="0" borderId="3" xfId="0" applyNumberForma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165" fontId="5" fillId="0" borderId="0" xfId="0" applyNumberFormat="1" applyFont="1" applyFill="1" applyBorder="1" applyAlignment="1">
      <alignment horizontal="center"/>
    </xf>
    <xf numFmtId="0" fontId="22" fillId="0" borderId="0" xfId="0" applyFont="1" applyFill="1" applyBorder="1"/>
    <xf numFmtId="4" fontId="17" fillId="0" borderId="0" xfId="0" applyNumberFormat="1" applyFont="1" applyFill="1" applyBorder="1" applyAlignment="1"/>
    <xf numFmtId="164" fontId="5" fillId="0" borderId="3" xfId="0" applyNumberFormat="1" applyFont="1" applyFill="1" applyBorder="1" applyAlignment="1"/>
    <xf numFmtId="3" fontId="0" fillId="0" borderId="3" xfId="0" applyNumberFormat="1" applyBorder="1" applyAlignment="1">
      <alignment horizontal="center"/>
    </xf>
    <xf numFmtId="0" fontId="21" fillId="0" borderId="8" xfId="0" applyFont="1" applyBorder="1" applyAlignment="1">
      <alignment horizontal="left"/>
    </xf>
    <xf numFmtId="3" fontId="0" fillId="0" borderId="3" xfId="0" applyNumberFormat="1" applyFill="1" applyBorder="1" applyAlignment="1">
      <alignment horizontal="center"/>
    </xf>
    <xf numFmtId="166" fontId="0" fillId="0" borderId="3" xfId="0" applyNumberFormat="1" applyFont="1" applyFill="1" applyBorder="1" applyAlignment="1">
      <alignment horizontal="center"/>
    </xf>
    <xf numFmtId="0" fontId="16" fillId="0" borderId="0" xfId="0" applyFont="1" applyAlignment="1">
      <alignment horizontal="justify" vertical="top" wrapText="1"/>
    </xf>
    <xf numFmtId="0" fontId="11" fillId="0" borderId="0" xfId="0" applyFont="1" applyAlignment="1">
      <alignment horizontal="center"/>
    </xf>
    <xf numFmtId="0" fontId="7" fillId="0" borderId="0" xfId="0" applyFont="1" applyAlignment="1">
      <alignment horizontal="center" vertical="top" wrapText="1"/>
    </xf>
    <xf numFmtId="0" fontId="6" fillId="0" borderId="0" xfId="1" applyFont="1" applyFill="1"/>
    <xf numFmtId="3" fontId="6" fillId="0" borderId="0" xfId="0" applyNumberFormat="1" applyFont="1" applyFill="1" applyBorder="1" applyAlignment="1">
      <alignment horizontal="right"/>
    </xf>
    <xf numFmtId="3" fontId="6" fillId="0" borderId="0" xfId="0" applyNumberFormat="1" applyFont="1" applyBorder="1" applyAlignment="1">
      <alignment horizontal="right"/>
    </xf>
    <xf numFmtId="49" fontId="16" fillId="0" borderId="0" xfId="0" applyNumberFormat="1" applyFont="1" applyAlignment="1">
      <alignment horizontal="justify" wrapText="1"/>
    </xf>
    <xf numFmtId="0" fontId="16" fillId="0" borderId="0" xfId="0" applyFont="1" applyFill="1" applyAlignment="1">
      <alignment horizontal="justify" vertical="top" wrapText="1"/>
    </xf>
    <xf numFmtId="0" fontId="16" fillId="0" borderId="0" xfId="0" applyFont="1" applyAlignment="1">
      <alignment horizontal="justify" vertical="top" wrapText="1"/>
    </xf>
    <xf numFmtId="49" fontId="16" fillId="0" borderId="0" xfId="0" applyNumberFormat="1" applyFont="1" applyAlignment="1">
      <alignment horizontal="justify" vertical="center" wrapText="1"/>
    </xf>
    <xf numFmtId="49" fontId="16" fillId="0" borderId="0" xfId="0" applyNumberFormat="1" applyFont="1" applyFill="1" applyAlignment="1">
      <alignment horizontal="justify" wrapText="1"/>
    </xf>
    <xf numFmtId="49" fontId="16" fillId="0" borderId="0" xfId="0" applyNumberFormat="1" applyFont="1" applyAlignment="1">
      <alignment horizontal="left" vertical="center" wrapText="1"/>
    </xf>
    <xf numFmtId="49" fontId="16" fillId="0" borderId="0" xfId="0" applyNumberFormat="1" applyFont="1" applyFill="1" applyAlignment="1">
      <alignment horizontal="justify" vertical="center" wrapText="1"/>
    </xf>
  </cellXfs>
  <cellStyles count="2">
    <cellStyle name="Normální" xfId="0" builtinId="0"/>
    <cellStyle name="Normální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2" name="Text Box 11029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3" name="Text Box 11030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4" name="Text Box 11031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5" name="Text Box 11032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6" name="Text Box 11033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7" name="Text Box 11034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8" name="Text Box 11035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9" name="Text Box 11036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10" name="Text Box 11037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11" name="Text Box 11038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12" name="Text Box 11039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25</xdr:row>
      <xdr:rowOff>0</xdr:rowOff>
    </xdr:from>
    <xdr:ext cx="85725" cy="205409"/>
    <xdr:sp macro="" textlink="">
      <xdr:nvSpPr>
        <xdr:cNvPr id="13" name="Text Box 11040"/>
        <xdr:cNvSpPr txBox="1">
          <a:spLocks noChangeArrowheads="1"/>
        </xdr:cNvSpPr>
      </xdr:nvSpPr>
      <xdr:spPr bwMode="auto">
        <a:xfrm>
          <a:off x="4686300" y="4762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0</xdr:colOff>
      <xdr:row>135</xdr:row>
      <xdr:rowOff>0</xdr:rowOff>
    </xdr:from>
    <xdr:to>
      <xdr:col>4</xdr:col>
      <xdr:colOff>85725</xdr:colOff>
      <xdr:row>136</xdr:row>
      <xdr:rowOff>19051</xdr:rowOff>
    </xdr:to>
    <xdr:sp macro="" textlink="">
      <xdr:nvSpPr>
        <xdr:cNvPr id="14" name="Text Box 341"/>
        <xdr:cNvSpPr txBox="1">
          <a:spLocks noChangeArrowheads="1"/>
        </xdr:cNvSpPr>
      </xdr:nvSpPr>
      <xdr:spPr bwMode="auto">
        <a:xfrm>
          <a:off x="4686300" y="25717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135</xdr:row>
      <xdr:rowOff>0</xdr:rowOff>
    </xdr:from>
    <xdr:to>
      <xdr:col>4</xdr:col>
      <xdr:colOff>85725</xdr:colOff>
      <xdr:row>136</xdr:row>
      <xdr:rowOff>19051</xdr:rowOff>
    </xdr:to>
    <xdr:sp macro="" textlink="">
      <xdr:nvSpPr>
        <xdr:cNvPr id="15" name="Text Box 342"/>
        <xdr:cNvSpPr txBox="1">
          <a:spLocks noChangeArrowheads="1"/>
        </xdr:cNvSpPr>
      </xdr:nvSpPr>
      <xdr:spPr bwMode="auto">
        <a:xfrm>
          <a:off x="4686300" y="25717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135</xdr:row>
      <xdr:rowOff>0</xdr:rowOff>
    </xdr:from>
    <xdr:to>
      <xdr:col>4</xdr:col>
      <xdr:colOff>85725</xdr:colOff>
      <xdr:row>136</xdr:row>
      <xdr:rowOff>19051</xdr:rowOff>
    </xdr:to>
    <xdr:sp macro="" textlink="">
      <xdr:nvSpPr>
        <xdr:cNvPr id="16" name="Text Box 343"/>
        <xdr:cNvSpPr txBox="1">
          <a:spLocks noChangeArrowheads="1"/>
        </xdr:cNvSpPr>
      </xdr:nvSpPr>
      <xdr:spPr bwMode="auto">
        <a:xfrm>
          <a:off x="4686300" y="25717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135</xdr:row>
      <xdr:rowOff>0</xdr:rowOff>
    </xdr:from>
    <xdr:to>
      <xdr:col>4</xdr:col>
      <xdr:colOff>85725</xdr:colOff>
      <xdr:row>136</xdr:row>
      <xdr:rowOff>19051</xdr:rowOff>
    </xdr:to>
    <xdr:sp macro="" textlink="">
      <xdr:nvSpPr>
        <xdr:cNvPr id="17" name="Text Box 344"/>
        <xdr:cNvSpPr txBox="1">
          <a:spLocks noChangeArrowheads="1"/>
        </xdr:cNvSpPr>
      </xdr:nvSpPr>
      <xdr:spPr bwMode="auto">
        <a:xfrm>
          <a:off x="4686300" y="25717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18" name="Text Box 345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19" name="Text Box 346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20" name="Text Box 347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21" name="Text Box 348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22" name="Text Box 349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23" name="Text Box 350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24" name="Text Box 351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25" name="Text Box 352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26" name="Text Box 353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27" name="Text Box 354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28" name="Text Box 355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29" name="Text Box 356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30" name="Text Box 357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31" name="Text Box 358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32" name="Text Box 359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33" name="Text Box 360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34" name="Text Box 361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35" name="Text Box 362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36" name="Text Box 363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149</xdr:row>
      <xdr:rowOff>0</xdr:rowOff>
    </xdr:from>
    <xdr:to>
      <xdr:col>4</xdr:col>
      <xdr:colOff>85725</xdr:colOff>
      <xdr:row>150</xdr:row>
      <xdr:rowOff>19051</xdr:rowOff>
    </xdr:to>
    <xdr:sp macro="" textlink="">
      <xdr:nvSpPr>
        <xdr:cNvPr id="37" name="Text Box 364"/>
        <xdr:cNvSpPr txBox="1">
          <a:spLocks noChangeArrowheads="1"/>
        </xdr:cNvSpPr>
      </xdr:nvSpPr>
      <xdr:spPr bwMode="auto">
        <a:xfrm>
          <a:off x="4686300" y="28384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38" name="Text Box 365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39" name="Text Box 366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40" name="Text Box 367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41" name="Text Box 368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42" name="Text Box 369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43" name="Text Box 370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44" name="Text Box 371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45" name="Text Box 372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46" name="Text Box 373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47" name="Text Box 374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48" name="Text Box 375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150</xdr:row>
      <xdr:rowOff>0</xdr:rowOff>
    </xdr:from>
    <xdr:to>
      <xdr:col>4</xdr:col>
      <xdr:colOff>85725</xdr:colOff>
      <xdr:row>151</xdr:row>
      <xdr:rowOff>19048</xdr:rowOff>
    </xdr:to>
    <xdr:sp macro="" textlink="">
      <xdr:nvSpPr>
        <xdr:cNvPr id="49" name="Text Box 376"/>
        <xdr:cNvSpPr txBox="1">
          <a:spLocks noChangeArrowheads="1"/>
        </xdr:cNvSpPr>
      </xdr:nvSpPr>
      <xdr:spPr bwMode="auto">
        <a:xfrm>
          <a:off x="4686300" y="285750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50" name="Text Box 345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51" name="Text Box 346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52" name="Text Box 347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53" name="Text Box 348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54" name="Text Box 349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55" name="Text Box 350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56" name="Text Box 351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57" name="Text Box 352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58" name="Text Box 353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59" name="Text Box 354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60" name="Text Box 355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61" name="Text Box 356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62" name="Text Box 357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63" name="Text Box 358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64" name="Text Box 359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65" name="Text Box 360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66" name="Text Box 361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67" name="Text Box 362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68" name="Text Box 363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142</xdr:row>
      <xdr:rowOff>0</xdr:rowOff>
    </xdr:from>
    <xdr:to>
      <xdr:col>4</xdr:col>
      <xdr:colOff>85725</xdr:colOff>
      <xdr:row>143</xdr:row>
      <xdr:rowOff>19051</xdr:rowOff>
    </xdr:to>
    <xdr:sp macro="" textlink="">
      <xdr:nvSpPr>
        <xdr:cNvPr id="69" name="Text Box 364"/>
        <xdr:cNvSpPr txBox="1">
          <a:spLocks noChangeArrowheads="1"/>
        </xdr:cNvSpPr>
      </xdr:nvSpPr>
      <xdr:spPr bwMode="auto">
        <a:xfrm>
          <a:off x="4686300" y="270510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70" name="Text Box 365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71" name="Text Box 366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72" name="Text Box 367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73" name="Text Box 368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74" name="Text Box 369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75" name="Text Box 370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76" name="Text Box 371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77" name="Text Box 372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78" name="Text Box 373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79" name="Text Box 374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80" name="Text Box 375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143</xdr:row>
      <xdr:rowOff>0</xdr:rowOff>
    </xdr:from>
    <xdr:to>
      <xdr:col>4</xdr:col>
      <xdr:colOff>85725</xdr:colOff>
      <xdr:row>144</xdr:row>
      <xdr:rowOff>19048</xdr:rowOff>
    </xdr:to>
    <xdr:sp macro="" textlink="">
      <xdr:nvSpPr>
        <xdr:cNvPr id="81" name="Text Box 376"/>
        <xdr:cNvSpPr txBox="1">
          <a:spLocks noChangeArrowheads="1"/>
        </xdr:cNvSpPr>
      </xdr:nvSpPr>
      <xdr:spPr bwMode="auto">
        <a:xfrm>
          <a:off x="4686300" y="27241500"/>
          <a:ext cx="85725" cy="2095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82" name="Text Box 997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83" name="Text Box 997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84" name="Text Box 997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85" name="Text Box 997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86" name="Text Box 997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87" name="Text Box 997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88" name="Text Box 998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89" name="Text Box 998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90" name="Text Box 998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91" name="Text Box 998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92" name="Text Box 998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93" name="Text Box 998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94" name="Text Box 998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95" name="Text Box 998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96" name="Text Box 998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97" name="Text Box 998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98" name="Text Box 999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99" name="Text Box 999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00" name="Text Box 999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01" name="Text Box 999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02" name="Text Box 999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03" name="Text Box 999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04" name="Text Box 999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05" name="Text Box 999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06" name="Text Box 999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07" name="Text Box 999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08" name="Text Box 1000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09" name="Text Box 1000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10" name="Text Box 1000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11" name="Text Box 1000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12" name="Text Box 1000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13" name="Text Box 1000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14" name="Text Box 1000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15" name="Text Box 1000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16" name="Text Box 1000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17" name="Text Box 1000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18" name="Text Box 1001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19" name="Text Box 1001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20" name="Text Box 1001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21" name="Text Box 1001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22" name="Text Box 1001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23" name="Text Box 1001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24" name="Text Box 1001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25" name="Text Box 1001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26" name="Text Box 1001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27" name="Text Box 1001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28" name="Text Box 1002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29" name="Text Box 1002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30" name="Text Box 1002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31" name="Text Box 1002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32" name="Text Box 1002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33" name="Text Box 1002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34" name="Text Box 1002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35" name="Text Box 1002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36" name="Text Box 1002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37" name="Text Box 1002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38" name="Text Box 1003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39" name="Text Box 1003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40" name="Text Box 1003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41" name="Text Box 1003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42" name="Text Box 1003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43" name="Text Box 1003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44" name="Text Box 1003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45" name="Text Box 1003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46" name="Text Box 1003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47" name="Text Box 1003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48" name="Text Box 1004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49" name="Text Box 1004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50" name="Text Box 1004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51" name="Text Box 1004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52" name="Text Box 1004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53" name="Text Box 1004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54" name="Text Box 1004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55" name="Text Box 1004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56" name="Text Box 1004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57" name="Text Box 1004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58" name="Text Box 1005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59" name="Text Box 1005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60" name="Text Box 1005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61" name="Text Box 1005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62" name="Text Box 1005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63" name="Text Box 1005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64" name="Text Box 1005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65" name="Text Box 1005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66" name="Text Box 1005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67" name="Text Box 1005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68" name="Text Box 1006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69" name="Text Box 1006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70" name="Text Box 1006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71" name="Text Box 1006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72" name="Text Box 1006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73" name="Text Box 1006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74" name="Text Box 1006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75" name="Text Box 1006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76" name="Text Box 1006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77" name="Text Box 1006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78" name="Text Box 1007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79" name="Text Box 1007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80" name="Text Box 1007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81" name="Text Box 1007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82" name="Text Box 1007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83" name="Text Box 1007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84" name="Text Box 1007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85" name="Text Box 1007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86" name="Text Box 1007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87" name="Text Box 1007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88" name="Text Box 1008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89" name="Text Box 1008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90" name="Text Box 1008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91" name="Text Box 1008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92" name="Text Box 1008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93" name="Text Box 1008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94" name="Text Box 1008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95" name="Text Box 1008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96" name="Text Box 1008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97" name="Text Box 1008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98" name="Text Box 1009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199" name="Text Box 1009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00" name="Text Box 1009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01" name="Text Box 1009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02" name="Text Box 1009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03" name="Text Box 1009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04" name="Text Box 1009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05" name="Text Box 1009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06" name="Text Box 1009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07" name="Text Box 1009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08" name="Text Box 1010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09" name="Text Box 1010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10" name="Text Box 1010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11" name="Text Box 1010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12" name="Text Box 1010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13" name="Text Box 1010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14" name="Text Box 1010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15" name="Text Box 1010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16" name="Text Box 1010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17" name="Text Box 1010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18" name="Text Box 1011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19" name="Text Box 1011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20" name="Text Box 1011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21" name="Text Box 1011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22" name="Text Box 1011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23" name="Text Box 1011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24" name="Text Box 1011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25" name="Text Box 1011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26" name="Text Box 1011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27" name="Text Box 1011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28" name="Text Box 1012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29" name="Text Box 1012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30" name="Text Box 1012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31" name="Text Box 1012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32" name="Text Box 1012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33" name="Text Box 1012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34" name="Text Box 1012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35" name="Text Box 1012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36" name="Text Box 1012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37" name="Text Box 1012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38" name="Text Box 1013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39" name="Text Box 1013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40" name="Text Box 1013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41" name="Text Box 1013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42" name="Text Box 1013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43" name="Text Box 1013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44" name="Text Box 1013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45" name="Text Box 1013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46" name="Text Box 1013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47" name="Text Box 1013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48" name="Text Box 1014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49" name="Text Box 1014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50" name="Text Box 1014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51" name="Text Box 1014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52" name="Text Box 1014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53" name="Text Box 1014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54" name="Text Box 1014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55" name="Text Box 1014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56" name="Text Box 1014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57" name="Text Box 1014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58" name="Text Box 1015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59" name="Text Box 1015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60" name="Text Box 1015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61" name="Text Box 1015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62" name="Text Box 1015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63" name="Text Box 1015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64" name="Text Box 1015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65" name="Text Box 1015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66" name="Text Box 1015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67" name="Text Box 1015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68" name="Text Box 1016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69" name="Text Box 1016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70" name="Text Box 1016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71" name="Text Box 1016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72" name="Text Box 1016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73" name="Text Box 1016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74" name="Text Box 1016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75" name="Text Box 1016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76" name="Text Box 1016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77" name="Text Box 1016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78" name="Text Box 1017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79" name="Text Box 1017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80" name="Text Box 1017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81" name="Text Box 1017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82" name="Text Box 1017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83" name="Text Box 1017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84" name="Text Box 1017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85" name="Text Box 1017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86" name="Text Box 1017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87" name="Text Box 1017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88" name="Text Box 1018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89" name="Text Box 1018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90" name="Text Box 1018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91" name="Text Box 1018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92" name="Text Box 1018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93" name="Text Box 1018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94" name="Text Box 1018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95" name="Text Box 1018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96" name="Text Box 1018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97" name="Text Box 1018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98" name="Text Box 1019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299" name="Text Box 1019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00" name="Text Box 1019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01" name="Text Box 1019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02" name="Text Box 1019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03" name="Text Box 1019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04" name="Text Box 1019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05" name="Text Box 1019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06" name="Text Box 1019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07" name="Text Box 1019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08" name="Text Box 1020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09" name="Text Box 1020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10" name="Text Box 1020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11" name="Text Box 1020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12" name="Text Box 1020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13" name="Text Box 1020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14" name="Text Box 1020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15" name="Text Box 1020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16" name="Text Box 1020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17" name="Text Box 1020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18" name="Text Box 1021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19" name="Text Box 1021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20" name="Text Box 1021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21" name="Text Box 1021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22" name="Text Box 1021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23" name="Text Box 1021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24" name="Text Box 1021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25" name="Text Box 1021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26" name="Text Box 1021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27" name="Text Box 1021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28" name="Text Box 1022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29" name="Text Box 1022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30" name="Text Box 1022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31" name="Text Box 1022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32" name="Text Box 1022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33" name="Text Box 1022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34" name="Text Box 1022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35" name="Text Box 1022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36" name="Text Box 1022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37" name="Text Box 1022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38" name="Text Box 1023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39" name="Text Box 1023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40" name="Text Box 1023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41" name="Text Box 1023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42" name="Text Box 1023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43" name="Text Box 1023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44" name="Text Box 1023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45" name="Text Box 1023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46" name="Text Box 1023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47" name="Text Box 1023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48" name="Text Box 1024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49" name="Text Box 1024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50" name="Text Box 1024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51" name="Text Box 1024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52" name="Text Box 1024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53" name="Text Box 1024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54" name="Text Box 1024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55" name="Text Box 1024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56" name="Text Box 1024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57" name="Text Box 1024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58" name="Text Box 1025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59" name="Text Box 1025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60" name="Text Box 1025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61" name="Text Box 1025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62" name="Text Box 1025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63" name="Text Box 1025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64" name="Text Box 1025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65" name="Text Box 1025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66" name="Text Box 1025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67" name="Text Box 1025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68" name="Text Box 1026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69" name="Text Box 1026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70" name="Text Box 1026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71" name="Text Box 1026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72" name="Text Box 1026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73" name="Text Box 1026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74" name="Text Box 1026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75" name="Text Box 1026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76" name="Text Box 1026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77" name="Text Box 1026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78" name="Text Box 1027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79" name="Text Box 1027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80" name="Text Box 1027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81" name="Text Box 1027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82" name="Text Box 1027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83" name="Text Box 1027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84" name="Text Box 1027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85" name="Text Box 1027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86" name="Text Box 1027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87" name="Text Box 1027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88" name="Text Box 1028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89" name="Text Box 1028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90" name="Text Box 1028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91" name="Text Box 1028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92" name="Text Box 1028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93" name="Text Box 1028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94" name="Text Box 1028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95" name="Text Box 1028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96" name="Text Box 1028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97" name="Text Box 1028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98" name="Text Box 1029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399" name="Text Box 1029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00" name="Text Box 1029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01" name="Text Box 1029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02" name="Text Box 1029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03" name="Text Box 1029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04" name="Text Box 1029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05" name="Text Box 1029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06" name="Text Box 1029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07" name="Text Box 1029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08" name="Text Box 1030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09" name="Text Box 1030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10" name="Text Box 1030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11" name="Text Box 1030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12" name="Text Box 1030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13" name="Text Box 1030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14" name="Text Box 1030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15" name="Text Box 1030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16" name="Text Box 1030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17" name="Text Box 1030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18" name="Text Box 1031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19" name="Text Box 1031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20" name="Text Box 1031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21" name="Text Box 1031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22" name="Text Box 1031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23" name="Text Box 1031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24" name="Text Box 1031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25" name="Text Box 1031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26" name="Text Box 1031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27" name="Text Box 1031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28" name="Text Box 1032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29" name="Text Box 1032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30" name="Text Box 1032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31" name="Text Box 1032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32" name="Text Box 1032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33" name="Text Box 1032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34" name="Text Box 1032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35" name="Text Box 1032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36" name="Text Box 1032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37" name="Text Box 1032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38" name="Text Box 1033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39" name="Text Box 1033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40" name="Text Box 1033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41" name="Text Box 1033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42" name="Text Box 1033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43" name="Text Box 1033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44" name="Text Box 1033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45" name="Text Box 1033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46" name="Text Box 1033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47" name="Text Box 1033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48" name="Text Box 1034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49" name="Text Box 1034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50" name="Text Box 1034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51" name="Text Box 1034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52" name="Text Box 1034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53" name="Text Box 1034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54" name="Text Box 1034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55" name="Text Box 1034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56" name="Text Box 1034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57" name="Text Box 1034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58" name="Text Box 1035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59" name="Text Box 1035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60" name="Text Box 1035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61" name="Text Box 1035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62" name="Text Box 1035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63" name="Text Box 1035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64" name="Text Box 1035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65" name="Text Box 1035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66" name="Text Box 1035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67" name="Text Box 1035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68" name="Text Box 1036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69" name="Text Box 1036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70" name="Text Box 1036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71" name="Text Box 1036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72" name="Text Box 1036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73" name="Text Box 1036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74" name="Text Box 1036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75" name="Text Box 1036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76" name="Text Box 1036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77" name="Text Box 1036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78" name="Text Box 1037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79" name="Text Box 1037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80" name="Text Box 1037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81" name="Text Box 1037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82" name="Text Box 1037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83" name="Text Box 1037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84" name="Text Box 1037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85" name="Text Box 1037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86" name="Text Box 1037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87" name="Text Box 1037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88" name="Text Box 1038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89" name="Text Box 1038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90" name="Text Box 1038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91" name="Text Box 1038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92" name="Text Box 1038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93" name="Text Box 1038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94" name="Text Box 1038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95" name="Text Box 1038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96" name="Text Box 1038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97" name="Text Box 1038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98" name="Text Box 1039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499" name="Text Box 1039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00" name="Text Box 1039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01" name="Text Box 1039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02" name="Text Box 1039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03" name="Text Box 1039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04" name="Text Box 1039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05" name="Text Box 1039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06" name="Text Box 1039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07" name="Text Box 1039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08" name="Text Box 1040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09" name="Text Box 1040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10" name="Text Box 1040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11" name="Text Box 1040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12" name="Text Box 1040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13" name="Text Box 1040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14" name="Text Box 1040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15" name="Text Box 1040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16" name="Text Box 1040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17" name="Text Box 1040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18" name="Text Box 1041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19" name="Text Box 1041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20" name="Text Box 1041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21" name="Text Box 1041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22" name="Text Box 1041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23" name="Text Box 1041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24" name="Text Box 1041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25" name="Text Box 1041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26" name="Text Box 1041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27" name="Text Box 1041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28" name="Text Box 1042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29" name="Text Box 1042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30" name="Text Box 1042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31" name="Text Box 1042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32" name="Text Box 1042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33" name="Text Box 1042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34" name="Text Box 1042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35" name="Text Box 1042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36" name="Text Box 1042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37" name="Text Box 1042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38" name="Text Box 1043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39" name="Text Box 1043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40" name="Text Box 1043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41" name="Text Box 1043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42" name="Text Box 1043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43" name="Text Box 1043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44" name="Text Box 1043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45" name="Text Box 1043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46" name="Text Box 1043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47" name="Text Box 1043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48" name="Text Box 1044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49" name="Text Box 1044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50" name="Text Box 1044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51" name="Text Box 1044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52" name="Text Box 1044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53" name="Text Box 1044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54" name="Text Box 1044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55" name="Text Box 1044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56" name="Text Box 1044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57" name="Text Box 1044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58" name="Text Box 1045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59" name="Text Box 1045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60" name="Text Box 1045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61" name="Text Box 1045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62" name="Text Box 1045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63" name="Text Box 1045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64" name="Text Box 1045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65" name="Text Box 1045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66" name="Text Box 1045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67" name="Text Box 1045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68" name="Text Box 1046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69" name="Text Box 1046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70" name="Text Box 1046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71" name="Text Box 1046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72" name="Text Box 1046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73" name="Text Box 1046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74" name="Text Box 1046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75" name="Text Box 1046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76" name="Text Box 1046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77" name="Text Box 1046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78" name="Text Box 1047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79" name="Text Box 1047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80" name="Text Box 1047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81" name="Text Box 1047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82" name="Text Box 1047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83" name="Text Box 1047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84" name="Text Box 1047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85" name="Text Box 1047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86" name="Text Box 1047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87" name="Text Box 1047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88" name="Text Box 1048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89" name="Text Box 1048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90" name="Text Box 1048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91" name="Text Box 1048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92" name="Text Box 1048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93" name="Text Box 1048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94" name="Text Box 1048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95" name="Text Box 1048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96" name="Text Box 1048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97" name="Text Box 1048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98" name="Text Box 1049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599" name="Text Box 1049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00" name="Text Box 1049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01" name="Text Box 1049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02" name="Text Box 1049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03" name="Text Box 1049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04" name="Text Box 1049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05" name="Text Box 1049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06" name="Text Box 1049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07" name="Text Box 1049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08" name="Text Box 1050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09" name="Text Box 1050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10" name="Text Box 1050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11" name="Text Box 1050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12" name="Text Box 1050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13" name="Text Box 1050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14" name="Text Box 1050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15" name="Text Box 1050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16" name="Text Box 1050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17" name="Text Box 1050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18" name="Text Box 1051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19" name="Text Box 1051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20" name="Text Box 1051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21" name="Text Box 1051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22" name="Text Box 1051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23" name="Text Box 1051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24" name="Text Box 1051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25" name="Text Box 1051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26" name="Text Box 1051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27" name="Text Box 1051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28" name="Text Box 1052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29" name="Text Box 1052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30" name="Text Box 1052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31" name="Text Box 1052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32" name="Text Box 1052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33" name="Text Box 1052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34" name="Text Box 1052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35" name="Text Box 1052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36" name="Text Box 1052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37" name="Text Box 1052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38" name="Text Box 1053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39" name="Text Box 1053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40" name="Text Box 1053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41" name="Text Box 1053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42" name="Text Box 1053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43" name="Text Box 1053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44" name="Text Box 1053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45" name="Text Box 1053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46" name="Text Box 1053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47" name="Text Box 1053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48" name="Text Box 1054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49" name="Text Box 1054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50" name="Text Box 1054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51" name="Text Box 1054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52" name="Text Box 1054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53" name="Text Box 1054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54" name="Text Box 1054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55" name="Text Box 1054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56" name="Text Box 1054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57" name="Text Box 1054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58" name="Text Box 1055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59" name="Text Box 1055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60" name="Text Box 1055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61" name="Text Box 1055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62" name="Text Box 1055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63" name="Text Box 1055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64" name="Text Box 1055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65" name="Text Box 1055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66" name="Text Box 1055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67" name="Text Box 1055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68" name="Text Box 1056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69" name="Text Box 1056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70" name="Text Box 1056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71" name="Text Box 1056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72" name="Text Box 1056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73" name="Text Box 1056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74" name="Text Box 1056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75" name="Text Box 1056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76" name="Text Box 1056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77" name="Text Box 1056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78" name="Text Box 1057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79" name="Text Box 1057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80" name="Text Box 1057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81" name="Text Box 1057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82" name="Text Box 1057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83" name="Text Box 1057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84" name="Text Box 1057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85" name="Text Box 1057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86" name="Text Box 1057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87" name="Text Box 1057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88" name="Text Box 1058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89" name="Text Box 1058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90" name="Text Box 1058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91" name="Text Box 1058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92" name="Text Box 1058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93" name="Text Box 1058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94" name="Text Box 1058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95" name="Text Box 1058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96" name="Text Box 1058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97" name="Text Box 1058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98" name="Text Box 1059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699" name="Text Box 1059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00" name="Text Box 1059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01" name="Text Box 1059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02" name="Text Box 1059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03" name="Text Box 1059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04" name="Text Box 1059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05" name="Text Box 1059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06" name="Text Box 1059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07" name="Text Box 1059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08" name="Text Box 1060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09" name="Text Box 1060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10" name="Text Box 1060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11" name="Text Box 1060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12" name="Text Box 1060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13" name="Text Box 1060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14" name="Text Box 1060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15" name="Text Box 1060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16" name="Text Box 1060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17" name="Text Box 1060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18" name="Text Box 1061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19" name="Text Box 1061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20" name="Text Box 1061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21" name="Text Box 1061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22" name="Text Box 1061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23" name="Text Box 1061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24" name="Text Box 1061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25" name="Text Box 1061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26" name="Text Box 1061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27" name="Text Box 1061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28" name="Text Box 1062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29" name="Text Box 1062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30" name="Text Box 1062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31" name="Text Box 1062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32" name="Text Box 1062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33" name="Text Box 1062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34" name="Text Box 1062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35" name="Text Box 1062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36" name="Text Box 1062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37" name="Text Box 1062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38" name="Text Box 1063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39" name="Text Box 1063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40" name="Text Box 1063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41" name="Text Box 1063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42" name="Text Box 1063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43" name="Text Box 1063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44" name="Text Box 1063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45" name="Text Box 1063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46" name="Text Box 1063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47" name="Text Box 1063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48" name="Text Box 1064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49" name="Text Box 1064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50" name="Text Box 1064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51" name="Text Box 1064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52" name="Text Box 1064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53" name="Text Box 1064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54" name="Text Box 1064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55" name="Text Box 1064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56" name="Text Box 1064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57" name="Text Box 1064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58" name="Text Box 1065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59" name="Text Box 1065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60" name="Text Box 1065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61" name="Text Box 1065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62" name="Text Box 1065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63" name="Text Box 1065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64" name="Text Box 1065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65" name="Text Box 1065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66" name="Text Box 1065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67" name="Text Box 1065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68" name="Text Box 1066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69" name="Text Box 1066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70" name="Text Box 1066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71" name="Text Box 1066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72" name="Text Box 1066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73" name="Text Box 1066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74" name="Text Box 10666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75" name="Text Box 10667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76" name="Text Box 10668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77" name="Text Box 10669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78" name="Text Box 10670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79" name="Text Box 10671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80" name="Text Box 10672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81" name="Text Box 10673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82" name="Text Box 10674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191</xdr:row>
      <xdr:rowOff>0</xdr:rowOff>
    </xdr:from>
    <xdr:to>
      <xdr:col>4</xdr:col>
      <xdr:colOff>85725</xdr:colOff>
      <xdr:row>192</xdr:row>
      <xdr:rowOff>19051</xdr:rowOff>
    </xdr:to>
    <xdr:sp macro="" textlink="">
      <xdr:nvSpPr>
        <xdr:cNvPr id="783" name="Text Box 10675"/>
        <xdr:cNvSpPr txBox="1">
          <a:spLocks noChangeArrowheads="1"/>
        </xdr:cNvSpPr>
      </xdr:nvSpPr>
      <xdr:spPr bwMode="auto">
        <a:xfrm>
          <a:off x="4686300" y="36385500"/>
          <a:ext cx="85725" cy="209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84" name="Text Box 5427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85" name="Text Box 5428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86" name="Text Box 5429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87" name="Text Box 5430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88" name="Text Box 5431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89" name="Text Box 5432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90" name="Text Box 5433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91" name="Text Box 5434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92" name="Text Box 5435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93" name="Text Box 5436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94" name="Text Box 5437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95" name="Text Box 5438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96" name="Text Box 5439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97" name="Text Box 5440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98" name="Text Box 5441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799" name="Text Box 5442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00" name="Text Box 5443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01" name="Text Box 5444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02" name="Text Box 5445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03" name="Text Box 5446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04" name="Text Box 5447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05" name="Text Box 5448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06" name="Text Box 5449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07" name="Text Box 5450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08" name="Text Box 5451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09" name="Text Box 5452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10" name="Text Box 5453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11" name="Text Box 5454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12" name="Text Box 5455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13" name="Text Box 5456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14" name="Text Box 5457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15" name="Text Box 5458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16" name="Text Box 5459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17" name="Text Box 5460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18" name="Text Box 5461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19" name="Text Box 5462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20" name="Text Box 5463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21" name="Text Box 5464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22" name="Text Box 5465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23" name="Text Box 5466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24" name="Text Box 5467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1113</xdr:row>
      <xdr:rowOff>0</xdr:rowOff>
    </xdr:from>
    <xdr:to>
      <xdr:col>4</xdr:col>
      <xdr:colOff>85725</xdr:colOff>
      <xdr:row>1114</xdr:row>
      <xdr:rowOff>19049</xdr:rowOff>
    </xdr:to>
    <xdr:sp macro="" textlink="">
      <xdr:nvSpPr>
        <xdr:cNvPr id="825" name="Text Box 5468"/>
        <xdr:cNvSpPr txBox="1">
          <a:spLocks noChangeArrowheads="1"/>
        </xdr:cNvSpPr>
      </xdr:nvSpPr>
      <xdr:spPr bwMode="auto">
        <a:xfrm>
          <a:off x="4686300" y="212026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26" name="Text Box 855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27" name="Text Box 856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28" name="Text Box 857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29" name="Text Box 858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30" name="Text Box 859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31" name="Text Box 860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32" name="Text Box 861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33" name="Text Box 862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34" name="Text Box 863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35" name="Text Box 864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36" name="Text Box 865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37" name="Text Box 866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38" name="Text Box 867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39" name="Text Box 868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40" name="Text Box 869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41" name="Text Box 870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42" name="Text Box 871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43" name="Text Box 872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44" name="Text Box 873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45" name="Text Box 874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46" name="Text Box 875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47" name="Text Box 876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48" name="Text Box 877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49" name="Text Box 878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50" name="Text Box 879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51" name="Text Box 880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52" name="Text Box 881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53" name="Text Box 882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54" name="Text Box 883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55" name="Text Box 884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56" name="Text Box 885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57" name="Text Box 886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58" name="Text Box 887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59" name="Text Box 888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60" name="Text Box 889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61" name="Text Box 890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62" name="Text Box 891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63" name="Text Box 892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64" name="Text Box 893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65" name="Text Box 894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66" name="Text Box 895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67" name="Text Box 896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68" name="Text Box 897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69" name="Text Box 898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70" name="Text Box 899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526</xdr:row>
      <xdr:rowOff>0</xdr:rowOff>
    </xdr:from>
    <xdr:ext cx="85725" cy="205409"/>
    <xdr:sp macro="" textlink="">
      <xdr:nvSpPr>
        <xdr:cNvPr id="871" name="Text Box 900"/>
        <xdr:cNvSpPr txBox="1">
          <a:spLocks noChangeArrowheads="1"/>
        </xdr:cNvSpPr>
      </xdr:nvSpPr>
      <xdr:spPr bwMode="auto">
        <a:xfrm>
          <a:off x="4686300" y="10020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72" name="Text Box 901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73" name="Text Box 902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74" name="Text Box 903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75" name="Text Box 904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76" name="Text Box 905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77" name="Text Box 906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78" name="Text Box 907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79" name="Text Box 908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80" name="Text Box 909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81" name="Text Box 910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82" name="Text Box 911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83" name="Text Box 912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84" name="Text Box 913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85" name="Text Box 914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86" name="Text Box 915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87" name="Text Box 916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88" name="Text Box 917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89" name="Text Box 918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90" name="Text Box 919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91" name="Text Box 920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92" name="Text Box 921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93" name="Text Box 922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94" name="Text Box 923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95" name="Text Box 924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96" name="Text Box 925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97" name="Text Box 926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98" name="Text Box 927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899" name="Text Box 928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00" name="Text Box 929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01" name="Text Box 930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02" name="Text Box 931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03" name="Text Box 932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04" name="Text Box 933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05" name="Text Box 934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06" name="Text Box 935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07" name="Text Box 936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08" name="Text Box 937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09" name="Text Box 938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10" name="Text Box 939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11" name="Text Box 940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12" name="Text Box 941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525</xdr:row>
      <xdr:rowOff>0</xdr:rowOff>
    </xdr:from>
    <xdr:ext cx="85725" cy="205408"/>
    <xdr:sp macro="" textlink="">
      <xdr:nvSpPr>
        <xdr:cNvPr id="913" name="Text Box 942"/>
        <xdr:cNvSpPr txBox="1">
          <a:spLocks noChangeArrowheads="1"/>
        </xdr:cNvSpPr>
      </xdr:nvSpPr>
      <xdr:spPr bwMode="auto">
        <a:xfrm>
          <a:off x="4686300" y="10001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543</xdr:row>
      <xdr:rowOff>0</xdr:rowOff>
    </xdr:from>
    <xdr:ext cx="85725" cy="205409"/>
    <xdr:sp macro="" textlink="">
      <xdr:nvSpPr>
        <xdr:cNvPr id="914" name="Text Box 943"/>
        <xdr:cNvSpPr txBox="1">
          <a:spLocks noChangeArrowheads="1"/>
        </xdr:cNvSpPr>
      </xdr:nvSpPr>
      <xdr:spPr bwMode="auto">
        <a:xfrm>
          <a:off x="4686300" y="103441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543</xdr:row>
      <xdr:rowOff>0</xdr:rowOff>
    </xdr:from>
    <xdr:ext cx="85725" cy="205409"/>
    <xdr:sp macro="" textlink="">
      <xdr:nvSpPr>
        <xdr:cNvPr id="915" name="Text Box 944"/>
        <xdr:cNvSpPr txBox="1">
          <a:spLocks noChangeArrowheads="1"/>
        </xdr:cNvSpPr>
      </xdr:nvSpPr>
      <xdr:spPr bwMode="auto">
        <a:xfrm>
          <a:off x="4686300" y="103441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543</xdr:row>
      <xdr:rowOff>0</xdr:rowOff>
    </xdr:from>
    <xdr:ext cx="85725" cy="205409"/>
    <xdr:sp macro="" textlink="">
      <xdr:nvSpPr>
        <xdr:cNvPr id="916" name="Text Box 945"/>
        <xdr:cNvSpPr txBox="1">
          <a:spLocks noChangeArrowheads="1"/>
        </xdr:cNvSpPr>
      </xdr:nvSpPr>
      <xdr:spPr bwMode="auto">
        <a:xfrm>
          <a:off x="4686300" y="103441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543</xdr:row>
      <xdr:rowOff>0</xdr:rowOff>
    </xdr:from>
    <xdr:ext cx="85725" cy="205409"/>
    <xdr:sp macro="" textlink="">
      <xdr:nvSpPr>
        <xdr:cNvPr id="917" name="Text Box 946"/>
        <xdr:cNvSpPr txBox="1">
          <a:spLocks noChangeArrowheads="1"/>
        </xdr:cNvSpPr>
      </xdr:nvSpPr>
      <xdr:spPr bwMode="auto">
        <a:xfrm>
          <a:off x="4686300" y="103441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544</xdr:row>
      <xdr:rowOff>0</xdr:rowOff>
    </xdr:from>
    <xdr:ext cx="85725" cy="205409"/>
    <xdr:sp macro="" textlink="">
      <xdr:nvSpPr>
        <xdr:cNvPr id="918" name="Text Box 947"/>
        <xdr:cNvSpPr txBox="1">
          <a:spLocks noChangeArrowheads="1"/>
        </xdr:cNvSpPr>
      </xdr:nvSpPr>
      <xdr:spPr bwMode="auto">
        <a:xfrm>
          <a:off x="4686300" y="103632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544</xdr:row>
      <xdr:rowOff>0</xdr:rowOff>
    </xdr:from>
    <xdr:ext cx="85725" cy="205409"/>
    <xdr:sp macro="" textlink="">
      <xdr:nvSpPr>
        <xdr:cNvPr id="919" name="Text Box 948"/>
        <xdr:cNvSpPr txBox="1">
          <a:spLocks noChangeArrowheads="1"/>
        </xdr:cNvSpPr>
      </xdr:nvSpPr>
      <xdr:spPr bwMode="auto">
        <a:xfrm>
          <a:off x="4686300" y="103632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544</xdr:row>
      <xdr:rowOff>0</xdr:rowOff>
    </xdr:from>
    <xdr:ext cx="85725" cy="205409"/>
    <xdr:sp macro="" textlink="">
      <xdr:nvSpPr>
        <xdr:cNvPr id="920" name="Text Box 949"/>
        <xdr:cNvSpPr txBox="1">
          <a:spLocks noChangeArrowheads="1"/>
        </xdr:cNvSpPr>
      </xdr:nvSpPr>
      <xdr:spPr bwMode="auto">
        <a:xfrm>
          <a:off x="4686300" y="103632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544</xdr:row>
      <xdr:rowOff>0</xdr:rowOff>
    </xdr:from>
    <xdr:ext cx="85725" cy="205409"/>
    <xdr:sp macro="" textlink="">
      <xdr:nvSpPr>
        <xdr:cNvPr id="921" name="Text Box 950"/>
        <xdr:cNvSpPr txBox="1">
          <a:spLocks noChangeArrowheads="1"/>
        </xdr:cNvSpPr>
      </xdr:nvSpPr>
      <xdr:spPr bwMode="auto">
        <a:xfrm>
          <a:off x="4686300" y="103632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537</xdr:row>
      <xdr:rowOff>0</xdr:rowOff>
    </xdr:from>
    <xdr:ext cx="85725" cy="205409"/>
    <xdr:sp macro="" textlink="">
      <xdr:nvSpPr>
        <xdr:cNvPr id="922" name="Text Box 951"/>
        <xdr:cNvSpPr txBox="1">
          <a:spLocks noChangeArrowheads="1"/>
        </xdr:cNvSpPr>
      </xdr:nvSpPr>
      <xdr:spPr bwMode="auto">
        <a:xfrm>
          <a:off x="4686300" y="10229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537</xdr:row>
      <xdr:rowOff>0</xdr:rowOff>
    </xdr:from>
    <xdr:ext cx="85725" cy="205409"/>
    <xdr:sp macro="" textlink="">
      <xdr:nvSpPr>
        <xdr:cNvPr id="923" name="Text Box 952"/>
        <xdr:cNvSpPr txBox="1">
          <a:spLocks noChangeArrowheads="1"/>
        </xdr:cNvSpPr>
      </xdr:nvSpPr>
      <xdr:spPr bwMode="auto">
        <a:xfrm>
          <a:off x="4686300" y="10229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536</xdr:row>
      <xdr:rowOff>0</xdr:rowOff>
    </xdr:from>
    <xdr:ext cx="85725" cy="205409"/>
    <xdr:sp macro="" textlink="">
      <xdr:nvSpPr>
        <xdr:cNvPr id="924" name="Text Box 953"/>
        <xdr:cNvSpPr txBox="1">
          <a:spLocks noChangeArrowheads="1"/>
        </xdr:cNvSpPr>
      </xdr:nvSpPr>
      <xdr:spPr bwMode="auto">
        <a:xfrm>
          <a:off x="4686300" y="102108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536</xdr:row>
      <xdr:rowOff>0</xdr:rowOff>
    </xdr:from>
    <xdr:ext cx="85725" cy="205409"/>
    <xdr:sp macro="" textlink="">
      <xdr:nvSpPr>
        <xdr:cNvPr id="925" name="Text Box 954"/>
        <xdr:cNvSpPr txBox="1">
          <a:spLocks noChangeArrowheads="1"/>
        </xdr:cNvSpPr>
      </xdr:nvSpPr>
      <xdr:spPr bwMode="auto">
        <a:xfrm>
          <a:off x="4686300" y="102108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538</xdr:row>
      <xdr:rowOff>0</xdr:rowOff>
    </xdr:from>
    <xdr:ext cx="85725" cy="205408"/>
    <xdr:sp macro="" textlink="">
      <xdr:nvSpPr>
        <xdr:cNvPr id="926" name="Text Box 955"/>
        <xdr:cNvSpPr txBox="1">
          <a:spLocks noChangeArrowheads="1"/>
        </xdr:cNvSpPr>
      </xdr:nvSpPr>
      <xdr:spPr bwMode="auto">
        <a:xfrm>
          <a:off x="4686300" y="102489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538</xdr:row>
      <xdr:rowOff>0</xdr:rowOff>
    </xdr:from>
    <xdr:ext cx="85725" cy="205408"/>
    <xdr:sp macro="" textlink="">
      <xdr:nvSpPr>
        <xdr:cNvPr id="927" name="Text Box 956"/>
        <xdr:cNvSpPr txBox="1">
          <a:spLocks noChangeArrowheads="1"/>
        </xdr:cNvSpPr>
      </xdr:nvSpPr>
      <xdr:spPr bwMode="auto">
        <a:xfrm>
          <a:off x="4686300" y="1024890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546</xdr:row>
      <xdr:rowOff>0</xdr:rowOff>
    </xdr:from>
    <xdr:ext cx="85725" cy="205409"/>
    <xdr:sp macro="" textlink="">
      <xdr:nvSpPr>
        <xdr:cNvPr id="928" name="Text Box 957"/>
        <xdr:cNvSpPr txBox="1">
          <a:spLocks noChangeArrowheads="1"/>
        </xdr:cNvSpPr>
      </xdr:nvSpPr>
      <xdr:spPr bwMode="auto">
        <a:xfrm>
          <a:off x="4686300" y="10401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546</xdr:row>
      <xdr:rowOff>0</xdr:rowOff>
    </xdr:from>
    <xdr:ext cx="85725" cy="205409"/>
    <xdr:sp macro="" textlink="">
      <xdr:nvSpPr>
        <xdr:cNvPr id="929" name="Text Box 958"/>
        <xdr:cNvSpPr txBox="1">
          <a:spLocks noChangeArrowheads="1"/>
        </xdr:cNvSpPr>
      </xdr:nvSpPr>
      <xdr:spPr bwMode="auto">
        <a:xfrm>
          <a:off x="4686300" y="10401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546</xdr:row>
      <xdr:rowOff>0</xdr:rowOff>
    </xdr:from>
    <xdr:ext cx="85725" cy="205409"/>
    <xdr:sp macro="" textlink="">
      <xdr:nvSpPr>
        <xdr:cNvPr id="930" name="Text Box 959"/>
        <xdr:cNvSpPr txBox="1">
          <a:spLocks noChangeArrowheads="1"/>
        </xdr:cNvSpPr>
      </xdr:nvSpPr>
      <xdr:spPr bwMode="auto">
        <a:xfrm>
          <a:off x="4686300" y="10401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546</xdr:row>
      <xdr:rowOff>0</xdr:rowOff>
    </xdr:from>
    <xdr:ext cx="85725" cy="205409"/>
    <xdr:sp macro="" textlink="">
      <xdr:nvSpPr>
        <xdr:cNvPr id="931" name="Text Box 960"/>
        <xdr:cNvSpPr txBox="1">
          <a:spLocks noChangeArrowheads="1"/>
        </xdr:cNvSpPr>
      </xdr:nvSpPr>
      <xdr:spPr bwMode="auto">
        <a:xfrm>
          <a:off x="4686300" y="104013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547</xdr:row>
      <xdr:rowOff>0</xdr:rowOff>
    </xdr:from>
    <xdr:ext cx="85725" cy="205409"/>
    <xdr:sp macro="" textlink="">
      <xdr:nvSpPr>
        <xdr:cNvPr id="932" name="Text Box 961"/>
        <xdr:cNvSpPr txBox="1">
          <a:spLocks noChangeArrowheads="1"/>
        </xdr:cNvSpPr>
      </xdr:nvSpPr>
      <xdr:spPr bwMode="auto">
        <a:xfrm>
          <a:off x="4686300" y="104203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547</xdr:row>
      <xdr:rowOff>0</xdr:rowOff>
    </xdr:from>
    <xdr:ext cx="85725" cy="205409"/>
    <xdr:sp macro="" textlink="">
      <xdr:nvSpPr>
        <xdr:cNvPr id="933" name="Text Box 962"/>
        <xdr:cNvSpPr txBox="1">
          <a:spLocks noChangeArrowheads="1"/>
        </xdr:cNvSpPr>
      </xdr:nvSpPr>
      <xdr:spPr bwMode="auto">
        <a:xfrm>
          <a:off x="4686300" y="104203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547</xdr:row>
      <xdr:rowOff>0</xdr:rowOff>
    </xdr:from>
    <xdr:ext cx="85725" cy="205409"/>
    <xdr:sp macro="" textlink="">
      <xdr:nvSpPr>
        <xdr:cNvPr id="934" name="Text Box 963"/>
        <xdr:cNvSpPr txBox="1">
          <a:spLocks noChangeArrowheads="1"/>
        </xdr:cNvSpPr>
      </xdr:nvSpPr>
      <xdr:spPr bwMode="auto">
        <a:xfrm>
          <a:off x="4686300" y="104203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547</xdr:row>
      <xdr:rowOff>0</xdr:rowOff>
    </xdr:from>
    <xdr:ext cx="85725" cy="205409"/>
    <xdr:sp macro="" textlink="">
      <xdr:nvSpPr>
        <xdr:cNvPr id="935" name="Text Box 964"/>
        <xdr:cNvSpPr txBox="1">
          <a:spLocks noChangeArrowheads="1"/>
        </xdr:cNvSpPr>
      </xdr:nvSpPr>
      <xdr:spPr bwMode="auto">
        <a:xfrm>
          <a:off x="4686300" y="104203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537</xdr:row>
      <xdr:rowOff>0</xdr:rowOff>
    </xdr:from>
    <xdr:ext cx="85725" cy="205409"/>
    <xdr:sp macro="" textlink="">
      <xdr:nvSpPr>
        <xdr:cNvPr id="936" name="Text Box 965"/>
        <xdr:cNvSpPr txBox="1">
          <a:spLocks noChangeArrowheads="1"/>
        </xdr:cNvSpPr>
      </xdr:nvSpPr>
      <xdr:spPr bwMode="auto">
        <a:xfrm>
          <a:off x="4686300" y="10229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537</xdr:row>
      <xdr:rowOff>0</xdr:rowOff>
    </xdr:from>
    <xdr:ext cx="85725" cy="205409"/>
    <xdr:sp macro="" textlink="">
      <xdr:nvSpPr>
        <xdr:cNvPr id="937" name="Text Box 966"/>
        <xdr:cNvSpPr txBox="1">
          <a:spLocks noChangeArrowheads="1"/>
        </xdr:cNvSpPr>
      </xdr:nvSpPr>
      <xdr:spPr bwMode="auto">
        <a:xfrm>
          <a:off x="4686300" y="1022985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544</xdr:row>
      <xdr:rowOff>0</xdr:rowOff>
    </xdr:from>
    <xdr:ext cx="85725" cy="205409"/>
    <xdr:sp macro="" textlink="">
      <xdr:nvSpPr>
        <xdr:cNvPr id="938" name="Text Box 967"/>
        <xdr:cNvSpPr txBox="1">
          <a:spLocks noChangeArrowheads="1"/>
        </xdr:cNvSpPr>
      </xdr:nvSpPr>
      <xdr:spPr bwMode="auto">
        <a:xfrm>
          <a:off x="4686300" y="103632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544</xdr:row>
      <xdr:rowOff>0</xdr:rowOff>
    </xdr:from>
    <xdr:ext cx="85725" cy="205409"/>
    <xdr:sp macro="" textlink="">
      <xdr:nvSpPr>
        <xdr:cNvPr id="939" name="Text Box 968"/>
        <xdr:cNvSpPr txBox="1">
          <a:spLocks noChangeArrowheads="1"/>
        </xdr:cNvSpPr>
      </xdr:nvSpPr>
      <xdr:spPr bwMode="auto">
        <a:xfrm>
          <a:off x="4686300" y="103632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544</xdr:row>
      <xdr:rowOff>0</xdr:rowOff>
    </xdr:from>
    <xdr:ext cx="85725" cy="205409"/>
    <xdr:sp macro="" textlink="">
      <xdr:nvSpPr>
        <xdr:cNvPr id="940" name="Text Box 969"/>
        <xdr:cNvSpPr txBox="1">
          <a:spLocks noChangeArrowheads="1"/>
        </xdr:cNvSpPr>
      </xdr:nvSpPr>
      <xdr:spPr bwMode="auto">
        <a:xfrm>
          <a:off x="4686300" y="103632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544</xdr:row>
      <xdr:rowOff>0</xdr:rowOff>
    </xdr:from>
    <xdr:ext cx="85725" cy="205409"/>
    <xdr:sp macro="" textlink="">
      <xdr:nvSpPr>
        <xdr:cNvPr id="941" name="Text Box 970"/>
        <xdr:cNvSpPr txBox="1">
          <a:spLocks noChangeArrowheads="1"/>
        </xdr:cNvSpPr>
      </xdr:nvSpPr>
      <xdr:spPr bwMode="auto">
        <a:xfrm>
          <a:off x="4686300" y="10363200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545</xdr:row>
      <xdr:rowOff>0</xdr:rowOff>
    </xdr:from>
    <xdr:ext cx="85725" cy="205408"/>
    <xdr:sp macro="" textlink="">
      <xdr:nvSpPr>
        <xdr:cNvPr id="942" name="Text Box 971"/>
        <xdr:cNvSpPr txBox="1">
          <a:spLocks noChangeArrowheads="1"/>
        </xdr:cNvSpPr>
      </xdr:nvSpPr>
      <xdr:spPr bwMode="auto">
        <a:xfrm>
          <a:off x="4686300" y="10382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545</xdr:row>
      <xdr:rowOff>0</xdr:rowOff>
    </xdr:from>
    <xdr:ext cx="85725" cy="205408"/>
    <xdr:sp macro="" textlink="">
      <xdr:nvSpPr>
        <xdr:cNvPr id="943" name="Text Box 972"/>
        <xdr:cNvSpPr txBox="1">
          <a:spLocks noChangeArrowheads="1"/>
        </xdr:cNvSpPr>
      </xdr:nvSpPr>
      <xdr:spPr bwMode="auto">
        <a:xfrm>
          <a:off x="4686300" y="10382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545</xdr:row>
      <xdr:rowOff>0</xdr:rowOff>
    </xdr:from>
    <xdr:ext cx="85725" cy="205408"/>
    <xdr:sp macro="" textlink="">
      <xdr:nvSpPr>
        <xdr:cNvPr id="944" name="Text Box 973"/>
        <xdr:cNvSpPr txBox="1">
          <a:spLocks noChangeArrowheads="1"/>
        </xdr:cNvSpPr>
      </xdr:nvSpPr>
      <xdr:spPr bwMode="auto">
        <a:xfrm>
          <a:off x="4686300" y="10382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545</xdr:row>
      <xdr:rowOff>0</xdr:rowOff>
    </xdr:from>
    <xdr:ext cx="85725" cy="205408"/>
    <xdr:sp macro="" textlink="">
      <xdr:nvSpPr>
        <xdr:cNvPr id="945" name="Text Box 974"/>
        <xdr:cNvSpPr txBox="1">
          <a:spLocks noChangeArrowheads="1"/>
        </xdr:cNvSpPr>
      </xdr:nvSpPr>
      <xdr:spPr bwMode="auto">
        <a:xfrm>
          <a:off x="4686300" y="10382250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46" name="Text Box 29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47" name="Text Box 29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48" name="Text Box 29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49" name="Text Box 29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50" name="Text Box 29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51" name="Text Box 29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52" name="Text Box 29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53" name="Text Box 29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54" name="Text Box 29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55" name="Text Box 29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56" name="Text Box 29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57" name="Text Box 29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58" name="Text Box 29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59" name="Text Box 29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60" name="Text Box 29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61" name="Text Box 29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62" name="Text Box 29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63" name="Text Box 29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64" name="Text Box 29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65" name="Text Box 29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66" name="Text Box 29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67" name="Text Box 29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68" name="Text Box 29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69" name="Text Box 29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70" name="Text Box 29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71" name="Text Box 29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72" name="Text Box 29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73" name="Text Box 29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74" name="Text Box 29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75" name="Text Box 29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76" name="Text Box 29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77" name="Text Box 29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78" name="Text Box 29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79" name="Text Box 29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80" name="Text Box 29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81" name="Text Box 29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82" name="Text Box 29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83" name="Text Box 29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84" name="Text Box 29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85" name="Text Box 29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86" name="Text Box 29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87" name="Text Box 29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88" name="Text Box 29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89" name="Text Box 29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90" name="Text Box 29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91" name="Text Box 29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92" name="Text Box 29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93" name="Text Box 29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94" name="Text Box 29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95" name="Text Box 29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96" name="Text Box 29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97" name="Text Box 29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98" name="Text Box 29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999" name="Text Box 29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00" name="Text Box 29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01" name="Text Box 29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02" name="Text Box 29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03" name="Text Box 29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04" name="Text Box 29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05" name="Text Box 29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06" name="Text Box 29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07" name="Text Box 29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08" name="Text Box 29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09" name="Text Box 29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10" name="Text Box 29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11" name="Text Box 29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12" name="Text Box 29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13" name="Text Box 29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14" name="Text Box 29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15" name="Text Box 30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16" name="Text Box 30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17" name="Text Box 30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18" name="Text Box 30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19" name="Text Box 30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20" name="Text Box 30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21" name="Text Box 30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22" name="Text Box 30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23" name="Text Box 30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24" name="Text Box 30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25" name="Text Box 30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26" name="Text Box 30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27" name="Text Box 30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28" name="Text Box 30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29" name="Text Box 30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30" name="Text Box 30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31" name="Text Box 30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32" name="Text Box 30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33" name="Text Box 30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34" name="Text Box 30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35" name="Text Box 30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36" name="Text Box 30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37" name="Text Box 30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38" name="Text Box 30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39" name="Text Box 30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40" name="Text Box 30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41" name="Text Box 30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42" name="Text Box 30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43" name="Text Box 30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44" name="Text Box 30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45" name="Text Box 30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46" name="Text Box 30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47" name="Text Box 30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48" name="Text Box 30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49" name="Text Box 30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50" name="Text Box 30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51" name="Text Box 30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52" name="Text Box 30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53" name="Text Box 30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54" name="Text Box 30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55" name="Text Box 30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56" name="Text Box 30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57" name="Text Box 30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58" name="Text Box 30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59" name="Text Box 30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60" name="Text Box 30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61" name="Text Box 30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62" name="Text Box 30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63" name="Text Box 30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64" name="Text Box 30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65" name="Text Box 30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66" name="Text Box 30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67" name="Text Box 30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68" name="Text Box 30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69" name="Text Box 30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70" name="Text Box 30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71" name="Text Box 30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72" name="Text Box 30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73" name="Text Box 30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74" name="Text Box 30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75" name="Text Box 30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76" name="Text Box 30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77" name="Text Box 30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78" name="Text Box 30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79" name="Text Box 30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80" name="Text Box 30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81" name="Text Box 30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82" name="Text Box 30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83" name="Text Box 30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84" name="Text Box 30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85" name="Text Box 30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86" name="Text Box 30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87" name="Text Box 30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88" name="Text Box 30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89" name="Text Box 30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90" name="Text Box 30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91" name="Text Box 30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92" name="Text Box 30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93" name="Text Box 30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94" name="Text Box 30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95" name="Text Box 30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96" name="Text Box 30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97" name="Text Box 30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98" name="Text Box 30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099" name="Text Box 30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00" name="Text Box 30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01" name="Text Box 30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02" name="Text Box 30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03" name="Text Box 30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04" name="Text Box 30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05" name="Text Box 30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06" name="Text Box 30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07" name="Text Box 30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08" name="Text Box 30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09" name="Text Box 30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10" name="Text Box 30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11" name="Text Box 30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12" name="Text Box 30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13" name="Text Box 30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14" name="Text Box 30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15" name="Text Box 31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16" name="Text Box 31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17" name="Text Box 31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18" name="Text Box 31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19" name="Text Box 31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20" name="Text Box 31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21" name="Text Box 31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22" name="Text Box 31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23" name="Text Box 31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24" name="Text Box 31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25" name="Text Box 31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26" name="Text Box 31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27" name="Text Box 31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28" name="Text Box 31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29" name="Text Box 31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30" name="Text Box 31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31" name="Text Box 31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32" name="Text Box 31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33" name="Text Box 31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34" name="Text Box 31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35" name="Text Box 31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36" name="Text Box 31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37" name="Text Box 31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38" name="Text Box 31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39" name="Text Box 31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40" name="Text Box 31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41" name="Text Box 31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42" name="Text Box 31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43" name="Text Box 31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44" name="Text Box 31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45" name="Text Box 31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46" name="Text Box 31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47" name="Text Box 31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48" name="Text Box 31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49" name="Text Box 31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50" name="Text Box 31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51" name="Text Box 31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52" name="Text Box 31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53" name="Text Box 31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54" name="Text Box 31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55" name="Text Box 31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56" name="Text Box 31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57" name="Text Box 31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58" name="Text Box 31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59" name="Text Box 31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60" name="Text Box 31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61" name="Text Box 31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62" name="Text Box 31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63" name="Text Box 31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64" name="Text Box 31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65" name="Text Box 31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66" name="Text Box 31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67" name="Text Box 31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68" name="Text Box 31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69" name="Text Box 31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70" name="Text Box 31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71" name="Text Box 31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72" name="Text Box 31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73" name="Text Box 31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74" name="Text Box 31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75" name="Text Box 31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76" name="Text Box 31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77" name="Text Box 31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78" name="Text Box 31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79" name="Text Box 31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80" name="Text Box 31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81" name="Text Box 31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82" name="Text Box 31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83" name="Text Box 31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84" name="Text Box 31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85" name="Text Box 31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86" name="Text Box 31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87" name="Text Box 31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88" name="Text Box 31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89" name="Text Box 31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90" name="Text Box 31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91" name="Text Box 31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92" name="Text Box 31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93" name="Text Box 31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94" name="Text Box 31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95" name="Text Box 31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96" name="Text Box 31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97" name="Text Box 31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98" name="Text Box 31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199" name="Text Box 31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00" name="Text Box 31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01" name="Text Box 31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02" name="Text Box 31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03" name="Text Box 31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04" name="Text Box 31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05" name="Text Box 31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06" name="Text Box 31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07" name="Text Box 31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08" name="Text Box 31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09" name="Text Box 31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10" name="Text Box 31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11" name="Text Box 31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12" name="Text Box 31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13" name="Text Box 31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14" name="Text Box 31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15" name="Text Box 32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16" name="Text Box 32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17" name="Text Box 32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18" name="Text Box 32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19" name="Text Box 32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20" name="Text Box 32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21" name="Text Box 32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22" name="Text Box 32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23" name="Text Box 32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24" name="Text Box 32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25" name="Text Box 32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26" name="Text Box 32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27" name="Text Box 32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28" name="Text Box 32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29" name="Text Box 32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30" name="Text Box 32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31" name="Text Box 32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32" name="Text Box 32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33" name="Text Box 32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34" name="Text Box 32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35" name="Text Box 32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36" name="Text Box 32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37" name="Text Box 32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38" name="Text Box 32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39" name="Text Box 32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40" name="Text Box 32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41" name="Text Box 32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42" name="Text Box 32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43" name="Text Box 32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44" name="Text Box 32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45" name="Text Box 32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46" name="Text Box 32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47" name="Text Box 32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48" name="Text Box 32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49" name="Text Box 32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50" name="Text Box 32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51" name="Text Box 32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52" name="Text Box 32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53" name="Text Box 32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54" name="Text Box 32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55" name="Text Box 32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56" name="Text Box 32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57" name="Text Box 32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58" name="Text Box 32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59" name="Text Box 32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60" name="Text Box 32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61" name="Text Box 32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62" name="Text Box 32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63" name="Text Box 32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64" name="Text Box 32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65" name="Text Box 32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66" name="Text Box 32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67" name="Text Box 32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68" name="Text Box 32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69" name="Text Box 32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70" name="Text Box 32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71" name="Text Box 32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72" name="Text Box 32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73" name="Text Box 32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74" name="Text Box 32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75" name="Text Box 32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76" name="Text Box 32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77" name="Text Box 32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78" name="Text Box 32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79" name="Text Box 32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80" name="Text Box 32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81" name="Text Box 32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82" name="Text Box 32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83" name="Text Box 32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84" name="Text Box 32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85" name="Text Box 32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86" name="Text Box 32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87" name="Text Box 32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88" name="Text Box 32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89" name="Text Box 32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90" name="Text Box 32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91" name="Text Box 32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92" name="Text Box 32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93" name="Text Box 32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94" name="Text Box 32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95" name="Text Box 32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96" name="Text Box 32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97" name="Text Box 32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98" name="Text Box 32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299" name="Text Box 32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00" name="Text Box 32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01" name="Text Box 32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02" name="Text Box 32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03" name="Text Box 32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04" name="Text Box 32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05" name="Text Box 32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06" name="Text Box 32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07" name="Text Box 32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08" name="Text Box 32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09" name="Text Box 32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10" name="Text Box 32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11" name="Text Box 32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12" name="Text Box 32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13" name="Text Box 32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14" name="Text Box 32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15" name="Text Box 33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16" name="Text Box 33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17" name="Text Box 33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18" name="Text Box 33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19" name="Text Box 33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20" name="Text Box 33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21" name="Text Box 33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22" name="Text Box 33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23" name="Text Box 33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24" name="Text Box 33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25" name="Text Box 33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26" name="Text Box 33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27" name="Text Box 33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28" name="Text Box 33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29" name="Text Box 33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30" name="Text Box 33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31" name="Text Box 33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32" name="Text Box 33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33" name="Text Box 33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34" name="Text Box 33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35" name="Text Box 33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36" name="Text Box 33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37" name="Text Box 33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38" name="Text Box 33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39" name="Text Box 33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40" name="Text Box 33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41" name="Text Box 33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42" name="Text Box 33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43" name="Text Box 33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44" name="Text Box 33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45" name="Text Box 33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46" name="Text Box 33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47" name="Text Box 33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48" name="Text Box 33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49" name="Text Box 33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50" name="Text Box 33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51" name="Text Box 33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52" name="Text Box 33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53" name="Text Box 33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54" name="Text Box 33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55" name="Text Box 33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56" name="Text Box 33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57" name="Text Box 33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58" name="Text Box 33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59" name="Text Box 33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60" name="Text Box 33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61" name="Text Box 33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62" name="Text Box 33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63" name="Text Box 33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64" name="Text Box 33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65" name="Text Box 33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66" name="Text Box 33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67" name="Text Box 33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68" name="Text Box 33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69" name="Text Box 33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70" name="Text Box 33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71" name="Text Box 33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72" name="Text Box 33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73" name="Text Box 33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74" name="Text Box 33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75" name="Text Box 33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76" name="Text Box 33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77" name="Text Box 33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78" name="Text Box 33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79" name="Text Box 33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80" name="Text Box 33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81" name="Text Box 33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82" name="Text Box 33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83" name="Text Box 33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84" name="Text Box 33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85" name="Text Box 33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86" name="Text Box 33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87" name="Text Box 33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88" name="Text Box 33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89" name="Text Box 33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90" name="Text Box 33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91" name="Text Box 33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92" name="Text Box 33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93" name="Text Box 33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94" name="Text Box 33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95" name="Text Box 33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96" name="Text Box 33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97" name="Text Box 33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98" name="Text Box 33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399" name="Text Box 33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00" name="Text Box 33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01" name="Text Box 33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02" name="Text Box 33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03" name="Text Box 33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04" name="Text Box 33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05" name="Text Box 33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06" name="Text Box 33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07" name="Text Box 33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08" name="Text Box 33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09" name="Text Box 33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10" name="Text Box 33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11" name="Text Box 33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12" name="Text Box 33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13" name="Text Box 33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14" name="Text Box 33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15" name="Text Box 34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16" name="Text Box 34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17" name="Text Box 34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18" name="Text Box 34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19" name="Text Box 34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20" name="Text Box 34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21" name="Text Box 34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22" name="Text Box 34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23" name="Text Box 34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24" name="Text Box 34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25" name="Text Box 34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26" name="Text Box 34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27" name="Text Box 34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28" name="Text Box 34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29" name="Text Box 34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30" name="Text Box 34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31" name="Text Box 34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32" name="Text Box 34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33" name="Text Box 34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34" name="Text Box 34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35" name="Text Box 34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36" name="Text Box 34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37" name="Text Box 34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38" name="Text Box 34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39" name="Text Box 34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40" name="Text Box 34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41" name="Text Box 34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42" name="Text Box 34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43" name="Text Box 34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44" name="Text Box 34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45" name="Text Box 34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46" name="Text Box 34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47" name="Text Box 34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48" name="Text Box 34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49" name="Text Box 34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50" name="Text Box 34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51" name="Text Box 34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52" name="Text Box 34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53" name="Text Box 34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54" name="Text Box 34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55" name="Text Box 34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56" name="Text Box 34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57" name="Text Box 34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58" name="Text Box 34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59" name="Text Box 34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60" name="Text Box 34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61" name="Text Box 34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62" name="Text Box 34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63" name="Text Box 34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64" name="Text Box 34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65" name="Text Box 34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66" name="Text Box 34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67" name="Text Box 34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68" name="Text Box 34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69" name="Text Box 34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70" name="Text Box 34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71" name="Text Box 34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72" name="Text Box 34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73" name="Text Box 34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74" name="Text Box 34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75" name="Text Box 34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76" name="Text Box 34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77" name="Text Box 34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78" name="Text Box 34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79" name="Text Box 34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80" name="Text Box 34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81" name="Text Box 34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82" name="Text Box 34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83" name="Text Box 34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84" name="Text Box 34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85" name="Text Box 34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86" name="Text Box 34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87" name="Text Box 34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88" name="Text Box 34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89" name="Text Box 34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90" name="Text Box 34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91" name="Text Box 34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92" name="Text Box 34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93" name="Text Box 34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94" name="Text Box 34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95" name="Text Box 34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96" name="Text Box 34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97" name="Text Box 34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98" name="Text Box 34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499" name="Text Box 34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00" name="Text Box 34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01" name="Text Box 34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02" name="Text Box 34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03" name="Text Box 34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04" name="Text Box 34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05" name="Text Box 34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06" name="Text Box 34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07" name="Text Box 34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08" name="Text Box 34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09" name="Text Box 34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10" name="Text Box 34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11" name="Text Box 34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12" name="Text Box 34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13" name="Text Box 34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14" name="Text Box 34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15" name="Text Box 35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16" name="Text Box 35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17" name="Text Box 35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18" name="Text Box 35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19" name="Text Box 35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20" name="Text Box 35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21" name="Text Box 35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22" name="Text Box 35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23" name="Text Box 35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24" name="Text Box 35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25" name="Text Box 35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26" name="Text Box 35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27" name="Text Box 35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28" name="Text Box 35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29" name="Text Box 35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30" name="Text Box 35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31" name="Text Box 35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32" name="Text Box 35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33" name="Text Box 35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34" name="Text Box 35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35" name="Text Box 35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36" name="Text Box 35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37" name="Text Box 35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38" name="Text Box 35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39" name="Text Box 35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40" name="Text Box 35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41" name="Text Box 35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42" name="Text Box 35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43" name="Text Box 35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44" name="Text Box 35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45" name="Text Box 35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46" name="Text Box 35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47" name="Text Box 35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48" name="Text Box 35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49" name="Text Box 35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50" name="Text Box 35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51" name="Text Box 35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52" name="Text Box 35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53" name="Text Box 35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54" name="Text Box 35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55" name="Text Box 35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56" name="Text Box 35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57" name="Text Box 35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58" name="Text Box 35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59" name="Text Box 35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60" name="Text Box 35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61" name="Text Box 35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62" name="Text Box 35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63" name="Text Box 35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64" name="Text Box 35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65" name="Text Box 35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66" name="Text Box 35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67" name="Text Box 35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68" name="Text Box 35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69" name="Text Box 35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70" name="Text Box 35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71" name="Text Box 35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72" name="Text Box 35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73" name="Text Box 35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74" name="Text Box 35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75" name="Text Box 35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76" name="Text Box 35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77" name="Text Box 35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78" name="Text Box 35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79" name="Text Box 35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80" name="Text Box 35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81" name="Text Box 35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82" name="Text Box 35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83" name="Text Box 35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84" name="Text Box 35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85" name="Text Box 35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86" name="Text Box 35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87" name="Text Box 35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88" name="Text Box 35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89" name="Text Box 35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90" name="Text Box 35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91" name="Text Box 35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92" name="Text Box 35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93" name="Text Box 35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94" name="Text Box 35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95" name="Text Box 35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96" name="Text Box 35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97" name="Text Box 35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98" name="Text Box 35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599" name="Text Box 35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00" name="Text Box 35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01" name="Text Box 35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02" name="Text Box 35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03" name="Text Box 35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04" name="Text Box 35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05" name="Text Box 35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06" name="Text Box 35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07" name="Text Box 35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08" name="Text Box 35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09" name="Text Box 35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10" name="Text Box 35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11" name="Text Box 35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12" name="Text Box 35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13" name="Text Box 35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14" name="Text Box 35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15" name="Text Box 36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16" name="Text Box 36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17" name="Text Box 36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18" name="Text Box 36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19" name="Text Box 36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20" name="Text Box 36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21" name="Text Box 36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22" name="Text Box 36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23" name="Text Box 36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24" name="Text Box 36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25" name="Text Box 36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26" name="Text Box 36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27" name="Text Box 36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28" name="Text Box 36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29" name="Text Box 36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30" name="Text Box 36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31" name="Text Box 36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32" name="Text Box 36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33" name="Text Box 36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34" name="Text Box 36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35" name="Text Box 36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36" name="Text Box 36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37" name="Text Box 36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38" name="Text Box 36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39" name="Text Box 36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40" name="Text Box 36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41" name="Text Box 36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42" name="Text Box 36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43" name="Text Box 36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44" name="Text Box 36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45" name="Text Box 36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46" name="Text Box 36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47" name="Text Box 36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48" name="Text Box 36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49" name="Text Box 36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50" name="Text Box 36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51" name="Text Box 36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52" name="Text Box 36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53" name="Text Box 36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54" name="Text Box 36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55" name="Text Box 36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56" name="Text Box 36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57" name="Text Box 36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58" name="Text Box 36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59" name="Text Box 36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60" name="Text Box 36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61" name="Text Box 36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62" name="Text Box 36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63" name="Text Box 36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64" name="Text Box 36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65" name="Text Box 36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66" name="Text Box 36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67" name="Text Box 36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68" name="Text Box 36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69" name="Text Box 36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70" name="Text Box 36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71" name="Text Box 36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72" name="Text Box 36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73" name="Text Box 36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74" name="Text Box 36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75" name="Text Box 36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76" name="Text Box 36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77" name="Text Box 36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78" name="Text Box 36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79" name="Text Box 36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80" name="Text Box 36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81" name="Text Box 36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82" name="Text Box 36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83" name="Text Box 36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84" name="Text Box 36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85" name="Text Box 36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86" name="Text Box 36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87" name="Text Box 36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88" name="Text Box 36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89" name="Text Box 36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90" name="Text Box 36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91" name="Text Box 36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92" name="Text Box 36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93" name="Text Box 36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94" name="Text Box 36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95" name="Text Box 36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96" name="Text Box 36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97" name="Text Box 36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98" name="Text Box 36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699" name="Text Box 36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00" name="Text Box 36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01" name="Text Box 36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02" name="Text Box 36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03" name="Text Box 36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04" name="Text Box 36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05" name="Text Box 36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06" name="Text Box 36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07" name="Text Box 36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08" name="Text Box 36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09" name="Text Box 36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10" name="Text Box 36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11" name="Text Box 36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12" name="Text Box 36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13" name="Text Box 36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14" name="Text Box 36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15" name="Text Box 37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16" name="Text Box 37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17" name="Text Box 37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18" name="Text Box 37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19" name="Text Box 37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20" name="Text Box 37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21" name="Text Box 37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22" name="Text Box 37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23" name="Text Box 37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24" name="Text Box 37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25" name="Text Box 37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26" name="Text Box 37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27" name="Text Box 37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28" name="Text Box 37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29" name="Text Box 37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30" name="Text Box 37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31" name="Text Box 37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32" name="Text Box 37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33" name="Text Box 37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34" name="Text Box 37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35" name="Text Box 37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36" name="Text Box 37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37" name="Text Box 37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38" name="Text Box 37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39" name="Text Box 37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40" name="Text Box 37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41" name="Text Box 37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42" name="Text Box 37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43" name="Text Box 37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44" name="Text Box 37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45" name="Text Box 37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46" name="Text Box 37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47" name="Text Box 37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48" name="Text Box 37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49" name="Text Box 37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50" name="Text Box 37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51" name="Text Box 37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52" name="Text Box 37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53" name="Text Box 37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54" name="Text Box 37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55" name="Text Box 37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56" name="Text Box 37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57" name="Text Box 37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58" name="Text Box 37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59" name="Text Box 37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60" name="Text Box 37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61" name="Text Box 37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62" name="Text Box 37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63" name="Text Box 37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64" name="Text Box 37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65" name="Text Box 37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66" name="Text Box 37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67" name="Text Box 37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68" name="Text Box 37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69" name="Text Box 37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70" name="Text Box 37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71" name="Text Box 37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72" name="Text Box 37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73" name="Text Box 37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74" name="Text Box 37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75" name="Text Box 37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76" name="Text Box 37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77" name="Text Box 37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78" name="Text Box 37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79" name="Text Box 37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80" name="Text Box 37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81" name="Text Box 37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82" name="Text Box 37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83" name="Text Box 37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84" name="Text Box 37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85" name="Text Box 37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86" name="Text Box 37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87" name="Text Box 37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88" name="Text Box 37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89" name="Text Box 37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90" name="Text Box 37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91" name="Text Box 37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92" name="Text Box 37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93" name="Text Box 37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94" name="Text Box 37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95" name="Text Box 37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96" name="Text Box 37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97" name="Text Box 37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98" name="Text Box 37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799" name="Text Box 37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00" name="Text Box 37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01" name="Text Box 37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02" name="Text Box 37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03" name="Text Box 37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04" name="Text Box 37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05" name="Text Box 37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06" name="Text Box 37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07" name="Text Box 37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08" name="Text Box 37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09" name="Text Box 37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10" name="Text Box 37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11" name="Text Box 37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12" name="Text Box 37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13" name="Text Box 37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14" name="Text Box 37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15" name="Text Box 38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16" name="Text Box 38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17" name="Text Box 38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18" name="Text Box 38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19" name="Text Box 38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20" name="Text Box 38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21" name="Text Box 38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22" name="Text Box 38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23" name="Text Box 38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24" name="Text Box 38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25" name="Text Box 38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26" name="Text Box 38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27" name="Text Box 38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28" name="Text Box 38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29" name="Text Box 38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30" name="Text Box 38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31" name="Text Box 38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32" name="Text Box 38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33" name="Text Box 38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34" name="Text Box 38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35" name="Text Box 38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36" name="Text Box 38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37" name="Text Box 38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38" name="Text Box 38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39" name="Text Box 38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40" name="Text Box 38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41" name="Text Box 38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42" name="Text Box 38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43" name="Text Box 38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44" name="Text Box 38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45" name="Text Box 38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46" name="Text Box 38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47" name="Text Box 38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48" name="Text Box 38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49" name="Text Box 38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50" name="Text Box 38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51" name="Text Box 38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52" name="Text Box 38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53" name="Text Box 38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54" name="Text Box 38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55" name="Text Box 38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56" name="Text Box 38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57" name="Text Box 38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58" name="Text Box 38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59" name="Text Box 38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60" name="Text Box 38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61" name="Text Box 38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62" name="Text Box 38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63" name="Text Box 38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64" name="Text Box 38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65" name="Text Box 38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66" name="Text Box 38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67" name="Text Box 38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68" name="Text Box 38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69" name="Text Box 38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70" name="Text Box 38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71" name="Text Box 38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72" name="Text Box 38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73" name="Text Box 38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74" name="Text Box 38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75" name="Text Box 38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76" name="Text Box 38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77" name="Text Box 38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78" name="Text Box 38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79" name="Text Box 38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80" name="Text Box 38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81" name="Text Box 38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82" name="Text Box 38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83" name="Text Box 38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84" name="Text Box 38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85" name="Text Box 38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86" name="Text Box 38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87" name="Text Box 38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88" name="Text Box 38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89" name="Text Box 38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90" name="Text Box 38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91" name="Text Box 38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92" name="Text Box 38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93" name="Text Box 38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94" name="Text Box 38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95" name="Text Box 38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96" name="Text Box 38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97" name="Text Box 38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98" name="Text Box 38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899" name="Text Box 38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00" name="Text Box 38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01" name="Text Box 38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02" name="Text Box 38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03" name="Text Box 38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04" name="Text Box 38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05" name="Text Box 38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06" name="Text Box 38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07" name="Text Box 38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08" name="Text Box 38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09" name="Text Box 38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10" name="Text Box 38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11" name="Text Box 38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12" name="Text Box 38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13" name="Text Box 38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14" name="Text Box 38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15" name="Text Box 39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16" name="Text Box 39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17" name="Text Box 39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18" name="Text Box 39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19" name="Text Box 39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20" name="Text Box 39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21" name="Text Box 39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22" name="Text Box 39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23" name="Text Box 39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24" name="Text Box 39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25" name="Text Box 39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26" name="Text Box 39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27" name="Text Box 39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28" name="Text Box 39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29" name="Text Box 39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30" name="Text Box 39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31" name="Text Box 39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32" name="Text Box 39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33" name="Text Box 39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34" name="Text Box 39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35" name="Text Box 39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36" name="Text Box 39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37" name="Text Box 39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38" name="Text Box 39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39" name="Text Box 39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40" name="Text Box 39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41" name="Text Box 39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42" name="Text Box 39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43" name="Text Box 39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44" name="Text Box 39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45" name="Text Box 39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46" name="Text Box 39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47" name="Text Box 39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48" name="Text Box 39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49" name="Text Box 39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50" name="Text Box 39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51" name="Text Box 39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52" name="Text Box 39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53" name="Text Box 39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54" name="Text Box 39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55" name="Text Box 39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56" name="Text Box 39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57" name="Text Box 39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58" name="Text Box 39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59" name="Text Box 39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60" name="Text Box 39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61" name="Text Box 39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62" name="Text Box 39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63" name="Text Box 39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64" name="Text Box 39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65" name="Text Box 39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66" name="Text Box 39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67" name="Text Box 39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68" name="Text Box 39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69" name="Text Box 39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70" name="Text Box 39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71" name="Text Box 39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72" name="Text Box 39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73" name="Text Box 39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74" name="Text Box 39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75" name="Text Box 39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76" name="Text Box 39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77" name="Text Box 39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78" name="Text Box 39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79" name="Text Box 39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80" name="Text Box 39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81" name="Text Box 39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82" name="Text Box 39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83" name="Text Box 39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84" name="Text Box 39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85" name="Text Box 39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86" name="Text Box 39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87" name="Text Box 39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88" name="Text Box 39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89" name="Text Box 39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90" name="Text Box 39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91" name="Text Box 39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92" name="Text Box 39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93" name="Text Box 39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94" name="Text Box 39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95" name="Text Box 39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96" name="Text Box 39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97" name="Text Box 39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98" name="Text Box 39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1999" name="Text Box 39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00" name="Text Box 39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01" name="Text Box 39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02" name="Text Box 39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03" name="Text Box 39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04" name="Text Box 39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05" name="Text Box 39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06" name="Text Box 39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07" name="Text Box 39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08" name="Text Box 39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09" name="Text Box 39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10" name="Text Box 39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11" name="Text Box 39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12" name="Text Box 39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13" name="Text Box 39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14" name="Text Box 39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15" name="Text Box 40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16" name="Text Box 40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17" name="Text Box 40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18" name="Text Box 40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19" name="Text Box 40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20" name="Text Box 40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21" name="Text Box 40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22" name="Text Box 40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23" name="Text Box 40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24" name="Text Box 40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25" name="Text Box 40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26" name="Text Box 40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27" name="Text Box 40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28" name="Text Box 40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29" name="Text Box 40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30" name="Text Box 40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31" name="Text Box 40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32" name="Text Box 40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33" name="Text Box 40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34" name="Text Box 40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35" name="Text Box 40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36" name="Text Box 40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37" name="Text Box 40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38" name="Text Box 40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39" name="Text Box 40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40" name="Text Box 40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41" name="Text Box 40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42" name="Text Box 40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43" name="Text Box 40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44" name="Text Box 40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45" name="Text Box 40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46" name="Text Box 40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47" name="Text Box 40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48" name="Text Box 40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49" name="Text Box 40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50" name="Text Box 40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51" name="Text Box 40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52" name="Text Box 40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53" name="Text Box 40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54" name="Text Box 40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55" name="Text Box 40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56" name="Text Box 40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57" name="Text Box 40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58" name="Text Box 40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59" name="Text Box 40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60" name="Text Box 40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61" name="Text Box 40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62" name="Text Box 40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63" name="Text Box 40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64" name="Text Box 40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65" name="Text Box 40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66" name="Text Box 40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67" name="Text Box 40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68" name="Text Box 40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69" name="Text Box 40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70" name="Text Box 40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71" name="Text Box 40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72" name="Text Box 40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73" name="Text Box 40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74" name="Text Box 40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75" name="Text Box 40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76" name="Text Box 40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77" name="Text Box 40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78" name="Text Box 40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79" name="Text Box 40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80" name="Text Box 40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81" name="Text Box 40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82" name="Text Box 40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83" name="Text Box 40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84" name="Text Box 40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85" name="Text Box 40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86" name="Text Box 40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87" name="Text Box 40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88" name="Text Box 40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89" name="Text Box 40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90" name="Text Box 40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91" name="Text Box 40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92" name="Text Box 40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93" name="Text Box 40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94" name="Text Box 40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95" name="Text Box 40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96" name="Text Box 40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97" name="Text Box 40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98" name="Text Box 40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099" name="Text Box 40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00" name="Text Box 40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01" name="Text Box 40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02" name="Text Box 40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03" name="Text Box 40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04" name="Text Box 40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05" name="Text Box 40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06" name="Text Box 40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07" name="Text Box 40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08" name="Text Box 40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09" name="Text Box 40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10" name="Text Box 40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11" name="Text Box 40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12" name="Text Box 40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13" name="Text Box 40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14" name="Text Box 40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15" name="Text Box 41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16" name="Text Box 41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17" name="Text Box 41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18" name="Text Box 41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19" name="Text Box 41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20" name="Text Box 41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21" name="Text Box 41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22" name="Text Box 41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23" name="Text Box 41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24" name="Text Box 41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25" name="Text Box 41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26" name="Text Box 41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27" name="Text Box 41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28" name="Text Box 41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29" name="Text Box 41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30" name="Text Box 41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31" name="Text Box 41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32" name="Text Box 41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33" name="Text Box 41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34" name="Text Box 41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35" name="Text Box 41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36" name="Text Box 41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37" name="Text Box 41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38" name="Text Box 41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39" name="Text Box 41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40" name="Text Box 41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41" name="Text Box 41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42" name="Text Box 41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43" name="Text Box 41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44" name="Text Box 41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45" name="Text Box 41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46" name="Text Box 41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47" name="Text Box 41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48" name="Text Box 41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49" name="Text Box 41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50" name="Text Box 41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51" name="Text Box 41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52" name="Text Box 41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53" name="Text Box 41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54" name="Text Box 41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55" name="Text Box 41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56" name="Text Box 41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57" name="Text Box 41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58" name="Text Box 41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59" name="Text Box 41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60" name="Text Box 41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61" name="Text Box 41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62" name="Text Box 41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63" name="Text Box 41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64" name="Text Box 41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65" name="Text Box 41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66" name="Text Box 41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67" name="Text Box 41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68" name="Text Box 41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69" name="Text Box 41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70" name="Text Box 41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71" name="Text Box 41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72" name="Text Box 41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73" name="Text Box 41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74" name="Text Box 41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75" name="Text Box 41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76" name="Text Box 41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77" name="Text Box 41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78" name="Text Box 41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79" name="Text Box 41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80" name="Text Box 41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81" name="Text Box 41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82" name="Text Box 41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83" name="Text Box 41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84" name="Text Box 41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85" name="Text Box 41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86" name="Text Box 41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87" name="Text Box 41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88" name="Text Box 41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89" name="Text Box 41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90" name="Text Box 41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91" name="Text Box 41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92" name="Text Box 41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93" name="Text Box 41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94" name="Text Box 41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95" name="Text Box 41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96" name="Text Box 41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97" name="Text Box 41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98" name="Text Box 41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199" name="Text Box 41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00" name="Text Box 41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01" name="Text Box 41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02" name="Text Box 41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03" name="Text Box 41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04" name="Text Box 41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05" name="Text Box 41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06" name="Text Box 41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07" name="Text Box 41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08" name="Text Box 41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09" name="Text Box 41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10" name="Text Box 41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11" name="Text Box 41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12" name="Text Box 41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13" name="Text Box 41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14" name="Text Box 41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15" name="Text Box 42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16" name="Text Box 42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17" name="Text Box 42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18" name="Text Box 42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19" name="Text Box 42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20" name="Text Box 42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21" name="Text Box 42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22" name="Text Box 42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23" name="Text Box 42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24" name="Text Box 42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25" name="Text Box 42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26" name="Text Box 42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27" name="Text Box 42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28" name="Text Box 42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29" name="Text Box 42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30" name="Text Box 42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31" name="Text Box 42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32" name="Text Box 42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33" name="Text Box 42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34" name="Text Box 42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35" name="Text Box 42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36" name="Text Box 42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37" name="Text Box 42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38" name="Text Box 42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39" name="Text Box 42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40" name="Text Box 42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41" name="Text Box 42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42" name="Text Box 42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43" name="Text Box 42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44" name="Text Box 42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45" name="Text Box 42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46" name="Text Box 42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47" name="Text Box 42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48" name="Text Box 42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49" name="Text Box 42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50" name="Text Box 42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51" name="Text Box 42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52" name="Text Box 42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53" name="Text Box 42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54" name="Text Box 42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55" name="Text Box 42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56" name="Text Box 42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57" name="Text Box 42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58" name="Text Box 42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59" name="Text Box 42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60" name="Text Box 42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61" name="Text Box 42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62" name="Text Box 42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63" name="Text Box 42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64" name="Text Box 42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65" name="Text Box 42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66" name="Text Box 42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67" name="Text Box 42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68" name="Text Box 42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69" name="Text Box 42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70" name="Text Box 42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71" name="Text Box 42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72" name="Text Box 42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73" name="Text Box 42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74" name="Text Box 42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75" name="Text Box 42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76" name="Text Box 42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77" name="Text Box 42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78" name="Text Box 42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79" name="Text Box 42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80" name="Text Box 42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81" name="Text Box 42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82" name="Text Box 42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83" name="Text Box 42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84" name="Text Box 42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85" name="Text Box 42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86" name="Text Box 42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87" name="Text Box 42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88" name="Text Box 42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89" name="Text Box 42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90" name="Text Box 42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91" name="Text Box 42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92" name="Text Box 42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93" name="Text Box 42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94" name="Text Box 42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95" name="Text Box 42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96" name="Text Box 42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97" name="Text Box 42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98" name="Text Box 42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299" name="Text Box 42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00" name="Text Box 42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01" name="Text Box 42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02" name="Text Box 42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03" name="Text Box 42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04" name="Text Box 42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05" name="Text Box 42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06" name="Text Box 42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07" name="Text Box 42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08" name="Text Box 42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09" name="Text Box 42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10" name="Text Box 42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11" name="Text Box 42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12" name="Text Box 42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13" name="Text Box 42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14" name="Text Box 42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15" name="Text Box 43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16" name="Text Box 43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17" name="Text Box 43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18" name="Text Box 43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19" name="Text Box 43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20" name="Text Box 43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21" name="Text Box 43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22" name="Text Box 43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23" name="Text Box 43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24" name="Text Box 43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25" name="Text Box 43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26" name="Text Box 43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27" name="Text Box 43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28" name="Text Box 43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29" name="Text Box 43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30" name="Text Box 43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31" name="Text Box 43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32" name="Text Box 43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33" name="Text Box 43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34" name="Text Box 43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35" name="Text Box 43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36" name="Text Box 43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37" name="Text Box 43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38" name="Text Box 43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39" name="Text Box 43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40" name="Text Box 43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41" name="Text Box 43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42" name="Text Box 43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43" name="Text Box 43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44" name="Text Box 43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45" name="Text Box 43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46" name="Text Box 43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47" name="Text Box 43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48" name="Text Box 43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49" name="Text Box 43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50" name="Text Box 43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51" name="Text Box 43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52" name="Text Box 43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53" name="Text Box 43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54" name="Text Box 43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55" name="Text Box 43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56" name="Text Box 43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57" name="Text Box 43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58" name="Text Box 43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59" name="Text Box 43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60" name="Text Box 43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61" name="Text Box 43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62" name="Text Box 43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63" name="Text Box 43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64" name="Text Box 43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65" name="Text Box 43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66" name="Text Box 43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67" name="Text Box 43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68" name="Text Box 43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69" name="Text Box 43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70" name="Text Box 43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71" name="Text Box 43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72" name="Text Box 43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73" name="Text Box 43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74" name="Text Box 43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75" name="Text Box 43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76" name="Text Box 43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77" name="Text Box 43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78" name="Text Box 43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79" name="Text Box 43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80" name="Text Box 43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81" name="Text Box 43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82" name="Text Box 43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83" name="Text Box 43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84" name="Text Box 43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85" name="Text Box 43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86" name="Text Box 43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87" name="Text Box 43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88" name="Text Box 43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89" name="Text Box 43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90" name="Text Box 43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91" name="Text Box 43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92" name="Text Box 43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93" name="Text Box 43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94" name="Text Box 43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95" name="Text Box 43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96" name="Text Box 43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97" name="Text Box 43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98" name="Text Box 43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399" name="Text Box 43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00" name="Text Box 43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01" name="Text Box 43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02" name="Text Box 43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03" name="Text Box 43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04" name="Text Box 43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05" name="Text Box 43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06" name="Text Box 43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07" name="Text Box 43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08" name="Text Box 43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09" name="Text Box 43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10" name="Text Box 43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11" name="Text Box 43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12" name="Text Box 43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13" name="Text Box 43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14" name="Text Box 43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15" name="Text Box 44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16" name="Text Box 44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17" name="Text Box 44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18" name="Text Box 44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19" name="Text Box 44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20" name="Text Box 44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21" name="Text Box 44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22" name="Text Box 44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23" name="Text Box 44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24" name="Text Box 44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25" name="Text Box 44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26" name="Text Box 44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27" name="Text Box 44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28" name="Text Box 44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29" name="Text Box 44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30" name="Text Box 44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31" name="Text Box 44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32" name="Text Box 44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33" name="Text Box 44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34" name="Text Box 44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35" name="Text Box 44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36" name="Text Box 44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37" name="Text Box 44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38" name="Text Box 44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39" name="Text Box 44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40" name="Text Box 44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41" name="Text Box 44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42" name="Text Box 44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43" name="Text Box 44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44" name="Text Box 44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45" name="Text Box 44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46" name="Text Box 44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47" name="Text Box 44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48" name="Text Box 44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49" name="Text Box 44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50" name="Text Box 44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51" name="Text Box 44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52" name="Text Box 44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53" name="Text Box 44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54" name="Text Box 44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55" name="Text Box 44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56" name="Text Box 44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57" name="Text Box 44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58" name="Text Box 44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59" name="Text Box 44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60" name="Text Box 44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61" name="Text Box 44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62" name="Text Box 44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63" name="Text Box 44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64" name="Text Box 44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65" name="Text Box 44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66" name="Text Box 44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67" name="Text Box 44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68" name="Text Box 44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69" name="Text Box 44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70" name="Text Box 44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71" name="Text Box 44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72" name="Text Box 44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73" name="Text Box 44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74" name="Text Box 44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75" name="Text Box 44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76" name="Text Box 44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77" name="Text Box 44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78" name="Text Box 44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79" name="Text Box 44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80" name="Text Box 44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81" name="Text Box 44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82" name="Text Box 44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83" name="Text Box 44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84" name="Text Box 44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85" name="Text Box 44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86" name="Text Box 44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87" name="Text Box 44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88" name="Text Box 44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89" name="Text Box 44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90" name="Text Box 44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91" name="Text Box 44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92" name="Text Box 44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93" name="Text Box 44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94" name="Text Box 44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95" name="Text Box 44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96" name="Text Box 44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97" name="Text Box 44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98" name="Text Box 44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499" name="Text Box 44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00" name="Text Box 44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01" name="Text Box 44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02" name="Text Box 44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03" name="Text Box 44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04" name="Text Box 44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05" name="Text Box 44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06" name="Text Box 44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07" name="Text Box 44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08" name="Text Box 44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09" name="Text Box 44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10" name="Text Box 44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11" name="Text Box 44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12" name="Text Box 44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13" name="Text Box 44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14" name="Text Box 44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15" name="Text Box 45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16" name="Text Box 45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17" name="Text Box 45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18" name="Text Box 45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19" name="Text Box 45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20" name="Text Box 45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21" name="Text Box 45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22" name="Text Box 45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23" name="Text Box 45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24" name="Text Box 45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25" name="Text Box 45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26" name="Text Box 45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27" name="Text Box 45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28" name="Text Box 45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29" name="Text Box 45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30" name="Text Box 45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31" name="Text Box 45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32" name="Text Box 45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33" name="Text Box 45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34" name="Text Box 45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35" name="Text Box 45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36" name="Text Box 45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37" name="Text Box 45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38" name="Text Box 45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39" name="Text Box 45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40" name="Text Box 45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41" name="Text Box 45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42" name="Text Box 45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43" name="Text Box 45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44" name="Text Box 45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45" name="Text Box 45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46" name="Text Box 45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47" name="Text Box 45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48" name="Text Box 45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49" name="Text Box 45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50" name="Text Box 45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51" name="Text Box 45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52" name="Text Box 45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53" name="Text Box 45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54" name="Text Box 45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55" name="Text Box 45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56" name="Text Box 45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57" name="Text Box 45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58" name="Text Box 45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59" name="Text Box 45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60" name="Text Box 45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61" name="Text Box 45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62" name="Text Box 45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63" name="Text Box 45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64" name="Text Box 45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65" name="Text Box 45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66" name="Text Box 45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67" name="Text Box 45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68" name="Text Box 45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69" name="Text Box 45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70" name="Text Box 45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71" name="Text Box 45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72" name="Text Box 45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73" name="Text Box 45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74" name="Text Box 45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75" name="Text Box 45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76" name="Text Box 45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77" name="Text Box 45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78" name="Text Box 45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79" name="Text Box 45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80" name="Text Box 45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81" name="Text Box 45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82" name="Text Box 45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83" name="Text Box 45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84" name="Text Box 45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85" name="Text Box 45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86" name="Text Box 45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87" name="Text Box 45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88" name="Text Box 45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89" name="Text Box 45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90" name="Text Box 45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91" name="Text Box 45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92" name="Text Box 45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93" name="Text Box 45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94" name="Text Box 45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95" name="Text Box 45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96" name="Text Box 45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97" name="Text Box 45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98" name="Text Box 45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599" name="Text Box 45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00" name="Text Box 45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01" name="Text Box 45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02" name="Text Box 45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03" name="Text Box 45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04" name="Text Box 45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05" name="Text Box 45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06" name="Text Box 45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07" name="Text Box 45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08" name="Text Box 45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09" name="Text Box 45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10" name="Text Box 45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11" name="Text Box 45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12" name="Text Box 45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13" name="Text Box 45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14" name="Text Box 45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15" name="Text Box 46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16" name="Text Box 46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17" name="Text Box 46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18" name="Text Box 46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19" name="Text Box 46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20" name="Text Box 46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21" name="Text Box 46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22" name="Text Box 46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23" name="Text Box 46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24" name="Text Box 46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25" name="Text Box 46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26" name="Text Box 46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27" name="Text Box 46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28" name="Text Box 46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29" name="Text Box 46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30" name="Text Box 46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31" name="Text Box 46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32" name="Text Box 46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33" name="Text Box 46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34" name="Text Box 46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35" name="Text Box 46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36" name="Text Box 46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37" name="Text Box 46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38" name="Text Box 46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39" name="Text Box 46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40" name="Text Box 46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41" name="Text Box 46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42" name="Text Box 46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43" name="Text Box 46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44" name="Text Box 46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45" name="Text Box 46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46" name="Text Box 46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47" name="Text Box 46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48" name="Text Box 46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49" name="Text Box 46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50" name="Text Box 46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51" name="Text Box 46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52" name="Text Box 46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53" name="Text Box 46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54" name="Text Box 46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55" name="Text Box 46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56" name="Text Box 46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57" name="Text Box 46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58" name="Text Box 46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59" name="Text Box 46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60" name="Text Box 46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61" name="Text Box 46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62" name="Text Box 46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63" name="Text Box 46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64" name="Text Box 46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65" name="Text Box 46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66" name="Text Box 46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67" name="Text Box 46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68" name="Text Box 46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69" name="Text Box 46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70" name="Text Box 46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71" name="Text Box 46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72" name="Text Box 46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73" name="Text Box 46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74" name="Text Box 46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75" name="Text Box 46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76" name="Text Box 46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77" name="Text Box 46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78" name="Text Box 46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79" name="Text Box 46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80" name="Text Box 46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81" name="Text Box 46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82" name="Text Box 46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83" name="Text Box 46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84" name="Text Box 46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85" name="Text Box 46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86" name="Text Box 46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87" name="Text Box 46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88" name="Text Box 46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89" name="Text Box 46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90" name="Text Box 46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91" name="Text Box 46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92" name="Text Box 46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93" name="Text Box 46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94" name="Text Box 46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95" name="Text Box 46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96" name="Text Box 46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97" name="Text Box 46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98" name="Text Box 46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699" name="Text Box 46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00" name="Text Box 46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01" name="Text Box 46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02" name="Text Box 46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03" name="Text Box 46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04" name="Text Box 46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05" name="Text Box 46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06" name="Text Box 46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07" name="Text Box 46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08" name="Text Box 46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09" name="Text Box 46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10" name="Text Box 46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11" name="Text Box 46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12" name="Text Box 46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13" name="Text Box 46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14" name="Text Box 46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15" name="Text Box 47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16" name="Text Box 47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17" name="Text Box 47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18" name="Text Box 47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19" name="Text Box 47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20" name="Text Box 47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21" name="Text Box 47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22" name="Text Box 47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23" name="Text Box 47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24" name="Text Box 47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25" name="Text Box 47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26" name="Text Box 47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27" name="Text Box 47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28" name="Text Box 47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29" name="Text Box 47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30" name="Text Box 47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31" name="Text Box 47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32" name="Text Box 47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33" name="Text Box 47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34" name="Text Box 47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35" name="Text Box 47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36" name="Text Box 47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37" name="Text Box 47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38" name="Text Box 47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39" name="Text Box 47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40" name="Text Box 47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41" name="Text Box 47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42" name="Text Box 47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43" name="Text Box 47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44" name="Text Box 47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45" name="Text Box 47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46" name="Text Box 47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47" name="Text Box 47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48" name="Text Box 47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49" name="Text Box 47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50" name="Text Box 47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51" name="Text Box 47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52" name="Text Box 47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53" name="Text Box 47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54" name="Text Box 47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55" name="Text Box 47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56" name="Text Box 47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57" name="Text Box 47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58" name="Text Box 47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59" name="Text Box 47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60" name="Text Box 47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61" name="Text Box 47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62" name="Text Box 47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63" name="Text Box 47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64" name="Text Box 47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65" name="Text Box 47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66" name="Text Box 47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67" name="Text Box 47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68" name="Text Box 47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69" name="Text Box 47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70" name="Text Box 47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71" name="Text Box 47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72" name="Text Box 47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73" name="Text Box 47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74" name="Text Box 47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75" name="Text Box 47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76" name="Text Box 47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77" name="Text Box 47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78" name="Text Box 47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79" name="Text Box 47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80" name="Text Box 47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81" name="Text Box 47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82" name="Text Box 47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83" name="Text Box 47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84" name="Text Box 47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85" name="Text Box 47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86" name="Text Box 47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87" name="Text Box 47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88" name="Text Box 47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89" name="Text Box 47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90" name="Text Box 47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91" name="Text Box 47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92" name="Text Box 47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93" name="Text Box 47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94" name="Text Box 47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95" name="Text Box 47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96" name="Text Box 47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97" name="Text Box 47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98" name="Text Box 47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799" name="Text Box 47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00" name="Text Box 47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01" name="Text Box 47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02" name="Text Box 47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03" name="Text Box 47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04" name="Text Box 47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05" name="Text Box 47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06" name="Text Box 47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07" name="Text Box 47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08" name="Text Box 47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09" name="Text Box 47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10" name="Text Box 47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11" name="Text Box 47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12" name="Text Box 47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13" name="Text Box 47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14" name="Text Box 47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15" name="Text Box 48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16" name="Text Box 48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17" name="Text Box 48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18" name="Text Box 48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19" name="Text Box 48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20" name="Text Box 48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21" name="Text Box 48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22" name="Text Box 48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23" name="Text Box 48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24" name="Text Box 48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25" name="Text Box 48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26" name="Text Box 48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27" name="Text Box 48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28" name="Text Box 48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29" name="Text Box 48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30" name="Text Box 48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31" name="Text Box 48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32" name="Text Box 48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33" name="Text Box 48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34" name="Text Box 48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35" name="Text Box 48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36" name="Text Box 48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37" name="Text Box 48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38" name="Text Box 48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39" name="Text Box 48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40" name="Text Box 48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41" name="Text Box 48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42" name="Text Box 48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43" name="Text Box 48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44" name="Text Box 48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45" name="Text Box 48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46" name="Text Box 48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47" name="Text Box 48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48" name="Text Box 48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49" name="Text Box 48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50" name="Text Box 48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51" name="Text Box 48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52" name="Text Box 48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53" name="Text Box 48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54" name="Text Box 48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55" name="Text Box 48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56" name="Text Box 48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57" name="Text Box 48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58" name="Text Box 48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59" name="Text Box 48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60" name="Text Box 48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61" name="Text Box 48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62" name="Text Box 48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63" name="Text Box 48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64" name="Text Box 48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65" name="Text Box 48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66" name="Text Box 48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67" name="Text Box 48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68" name="Text Box 48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69" name="Text Box 48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70" name="Text Box 48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71" name="Text Box 48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72" name="Text Box 48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73" name="Text Box 48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74" name="Text Box 48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75" name="Text Box 48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76" name="Text Box 48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77" name="Text Box 48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78" name="Text Box 48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79" name="Text Box 48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80" name="Text Box 48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81" name="Text Box 48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82" name="Text Box 48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83" name="Text Box 48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84" name="Text Box 48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85" name="Text Box 48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86" name="Text Box 48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87" name="Text Box 48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88" name="Text Box 48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89" name="Text Box 48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90" name="Text Box 48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91" name="Text Box 48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92" name="Text Box 48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93" name="Text Box 48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94" name="Text Box 48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95" name="Text Box 48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96" name="Text Box 48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97" name="Text Box 48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98" name="Text Box 48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899" name="Text Box 48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00" name="Text Box 48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01" name="Text Box 48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02" name="Text Box 48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03" name="Text Box 48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04" name="Text Box 48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05" name="Text Box 48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06" name="Text Box 48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07" name="Text Box 48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08" name="Text Box 48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09" name="Text Box 48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10" name="Text Box 48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11" name="Text Box 48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12" name="Text Box 48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13" name="Text Box 48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14" name="Text Box 48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15" name="Text Box 49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16" name="Text Box 49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17" name="Text Box 49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18" name="Text Box 49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19" name="Text Box 49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20" name="Text Box 49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21" name="Text Box 49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22" name="Text Box 49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23" name="Text Box 49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24" name="Text Box 49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25" name="Text Box 49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26" name="Text Box 49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27" name="Text Box 49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28" name="Text Box 49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29" name="Text Box 49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30" name="Text Box 49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31" name="Text Box 49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32" name="Text Box 49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33" name="Text Box 49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34" name="Text Box 49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35" name="Text Box 49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36" name="Text Box 49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37" name="Text Box 49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38" name="Text Box 49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39" name="Text Box 49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40" name="Text Box 49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41" name="Text Box 49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42" name="Text Box 49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43" name="Text Box 49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44" name="Text Box 49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45" name="Text Box 49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46" name="Text Box 49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47" name="Text Box 49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48" name="Text Box 49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49" name="Text Box 49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50" name="Text Box 49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51" name="Text Box 49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52" name="Text Box 49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53" name="Text Box 49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54" name="Text Box 49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55" name="Text Box 49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56" name="Text Box 49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57" name="Text Box 49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58" name="Text Box 49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59" name="Text Box 49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60" name="Text Box 49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61" name="Text Box 49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62" name="Text Box 49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63" name="Text Box 49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64" name="Text Box 49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65" name="Text Box 49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66" name="Text Box 49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67" name="Text Box 49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68" name="Text Box 49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69" name="Text Box 49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70" name="Text Box 49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71" name="Text Box 49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72" name="Text Box 49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73" name="Text Box 49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74" name="Text Box 49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75" name="Text Box 49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76" name="Text Box 49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77" name="Text Box 49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78" name="Text Box 49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79" name="Text Box 49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80" name="Text Box 49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81" name="Text Box 49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82" name="Text Box 49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83" name="Text Box 49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84" name="Text Box 49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85" name="Text Box 49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86" name="Text Box 49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87" name="Text Box 49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88" name="Text Box 49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89" name="Text Box 49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90" name="Text Box 49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91" name="Text Box 49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92" name="Text Box 49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93" name="Text Box 49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94" name="Text Box 49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95" name="Text Box 49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96" name="Text Box 49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97" name="Text Box 49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98" name="Text Box 49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2999" name="Text Box 49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00" name="Text Box 49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01" name="Text Box 49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02" name="Text Box 49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03" name="Text Box 49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04" name="Text Box 49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05" name="Text Box 49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06" name="Text Box 49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07" name="Text Box 49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08" name="Text Box 49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09" name="Text Box 49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10" name="Text Box 49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11" name="Text Box 49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12" name="Text Box 49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13" name="Text Box 49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14" name="Text Box 49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15" name="Text Box 50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16" name="Text Box 50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17" name="Text Box 50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18" name="Text Box 50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19" name="Text Box 50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20" name="Text Box 50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21" name="Text Box 50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22" name="Text Box 50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23" name="Text Box 50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24" name="Text Box 50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25" name="Text Box 50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26" name="Text Box 50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27" name="Text Box 50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28" name="Text Box 50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29" name="Text Box 50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30" name="Text Box 50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31" name="Text Box 50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32" name="Text Box 50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33" name="Text Box 50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34" name="Text Box 50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35" name="Text Box 50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36" name="Text Box 50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37" name="Text Box 50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38" name="Text Box 50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39" name="Text Box 50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40" name="Text Box 50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41" name="Text Box 50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42" name="Text Box 50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43" name="Text Box 50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44" name="Text Box 50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45" name="Text Box 50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46" name="Text Box 50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47" name="Text Box 50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48" name="Text Box 50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49" name="Text Box 50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50" name="Text Box 50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51" name="Text Box 50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52" name="Text Box 50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53" name="Text Box 50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54" name="Text Box 50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55" name="Text Box 50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56" name="Text Box 50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57" name="Text Box 50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58" name="Text Box 50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59" name="Text Box 50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60" name="Text Box 50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61" name="Text Box 50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62" name="Text Box 50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63" name="Text Box 50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64" name="Text Box 50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65" name="Text Box 50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66" name="Text Box 50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67" name="Text Box 50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68" name="Text Box 50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69" name="Text Box 50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70" name="Text Box 50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71" name="Text Box 50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72" name="Text Box 50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73" name="Text Box 50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74" name="Text Box 50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75" name="Text Box 50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76" name="Text Box 50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77" name="Text Box 50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78" name="Text Box 50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79" name="Text Box 50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80" name="Text Box 50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81" name="Text Box 50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82" name="Text Box 50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83" name="Text Box 50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84" name="Text Box 50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85" name="Text Box 50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86" name="Text Box 50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87" name="Text Box 50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88" name="Text Box 50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89" name="Text Box 50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90" name="Text Box 50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91" name="Text Box 50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92" name="Text Box 50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93" name="Text Box 50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94" name="Text Box 50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95" name="Text Box 50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96" name="Text Box 50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97" name="Text Box 50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98" name="Text Box 50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099" name="Text Box 50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00" name="Text Box 50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01" name="Text Box 50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02" name="Text Box 50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03" name="Text Box 50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04" name="Text Box 50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05" name="Text Box 50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06" name="Text Box 50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07" name="Text Box 50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08" name="Text Box 50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09" name="Text Box 50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10" name="Text Box 50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11" name="Text Box 50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12" name="Text Box 50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13" name="Text Box 50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14" name="Text Box 50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15" name="Text Box 51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16" name="Text Box 51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17" name="Text Box 51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18" name="Text Box 51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19" name="Text Box 51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20" name="Text Box 51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21" name="Text Box 51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22" name="Text Box 51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23" name="Text Box 51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24" name="Text Box 51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25" name="Text Box 51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26" name="Text Box 51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27" name="Text Box 51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28" name="Text Box 51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29" name="Text Box 51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30" name="Text Box 51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31" name="Text Box 51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32" name="Text Box 51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33" name="Text Box 51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34" name="Text Box 51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35" name="Text Box 51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36" name="Text Box 51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37" name="Text Box 51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38" name="Text Box 51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39" name="Text Box 51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40" name="Text Box 51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41" name="Text Box 51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42" name="Text Box 51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43" name="Text Box 51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44" name="Text Box 51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45" name="Text Box 51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46" name="Text Box 51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47" name="Text Box 51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48" name="Text Box 51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49" name="Text Box 51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50" name="Text Box 51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51" name="Text Box 51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52" name="Text Box 51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53" name="Text Box 51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54" name="Text Box 51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55" name="Text Box 51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56" name="Text Box 51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57" name="Text Box 51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58" name="Text Box 51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59" name="Text Box 51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60" name="Text Box 51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61" name="Text Box 51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62" name="Text Box 51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63" name="Text Box 51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64" name="Text Box 51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65" name="Text Box 51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66" name="Text Box 51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67" name="Text Box 51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68" name="Text Box 51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69" name="Text Box 51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70" name="Text Box 51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71" name="Text Box 51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72" name="Text Box 51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73" name="Text Box 51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74" name="Text Box 51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75" name="Text Box 51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76" name="Text Box 51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77" name="Text Box 51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78" name="Text Box 51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79" name="Text Box 51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80" name="Text Box 51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81" name="Text Box 51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82" name="Text Box 51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83" name="Text Box 51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84" name="Text Box 51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85" name="Text Box 51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86" name="Text Box 51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87" name="Text Box 51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88" name="Text Box 51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89" name="Text Box 51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90" name="Text Box 51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91" name="Text Box 51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92" name="Text Box 51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93" name="Text Box 51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94" name="Text Box 51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95" name="Text Box 51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96" name="Text Box 51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97" name="Text Box 51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98" name="Text Box 51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199" name="Text Box 51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00" name="Text Box 51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01" name="Text Box 51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02" name="Text Box 51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03" name="Text Box 51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04" name="Text Box 51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05" name="Text Box 51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06" name="Text Box 51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07" name="Text Box 51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08" name="Text Box 51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09" name="Text Box 51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10" name="Text Box 51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11" name="Text Box 51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12" name="Text Box 51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13" name="Text Box 51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14" name="Text Box 51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15" name="Text Box 52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16" name="Text Box 52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17" name="Text Box 52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18" name="Text Box 52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19" name="Text Box 52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20" name="Text Box 52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21" name="Text Box 52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22" name="Text Box 52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23" name="Text Box 52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24" name="Text Box 52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25" name="Text Box 52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26" name="Text Box 52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27" name="Text Box 52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28" name="Text Box 52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29" name="Text Box 52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30" name="Text Box 52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31" name="Text Box 52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32" name="Text Box 52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33" name="Text Box 52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34" name="Text Box 52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35" name="Text Box 52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36" name="Text Box 52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37" name="Text Box 52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38" name="Text Box 52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39" name="Text Box 52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40" name="Text Box 52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41" name="Text Box 52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42" name="Text Box 52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43" name="Text Box 52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44" name="Text Box 52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45" name="Text Box 52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46" name="Text Box 52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47" name="Text Box 52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48" name="Text Box 52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49" name="Text Box 52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50" name="Text Box 52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51" name="Text Box 52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52" name="Text Box 52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53" name="Text Box 52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54" name="Text Box 52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55" name="Text Box 52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56" name="Text Box 52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57" name="Text Box 52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58" name="Text Box 52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59" name="Text Box 52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60" name="Text Box 52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61" name="Text Box 52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62" name="Text Box 52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63" name="Text Box 52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64" name="Text Box 52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65" name="Text Box 52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66" name="Text Box 52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67" name="Text Box 52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68" name="Text Box 52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69" name="Text Box 52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70" name="Text Box 52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71" name="Text Box 52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72" name="Text Box 52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73" name="Text Box 52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74" name="Text Box 52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75" name="Text Box 52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76" name="Text Box 52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77" name="Text Box 52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78" name="Text Box 52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79" name="Text Box 52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80" name="Text Box 52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81" name="Text Box 52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82" name="Text Box 52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83" name="Text Box 52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84" name="Text Box 52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85" name="Text Box 52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86" name="Text Box 52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87" name="Text Box 52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88" name="Text Box 52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89" name="Text Box 52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90" name="Text Box 52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91" name="Text Box 52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92" name="Text Box 52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93" name="Text Box 52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94" name="Text Box 52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95" name="Text Box 52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96" name="Text Box 52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97" name="Text Box 52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98" name="Text Box 52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299" name="Text Box 52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00" name="Text Box 52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01" name="Text Box 52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02" name="Text Box 52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03" name="Text Box 52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04" name="Text Box 52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05" name="Text Box 52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06" name="Text Box 52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07" name="Text Box 52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08" name="Text Box 52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09" name="Text Box 52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10" name="Text Box 52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11" name="Text Box 52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12" name="Text Box 52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13" name="Text Box 52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14" name="Text Box 52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15" name="Text Box 53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16" name="Text Box 53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17" name="Text Box 53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18" name="Text Box 53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19" name="Text Box 53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20" name="Text Box 53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21" name="Text Box 53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22" name="Text Box 53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23" name="Text Box 53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24" name="Text Box 53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25" name="Text Box 53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26" name="Text Box 53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27" name="Text Box 53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28" name="Text Box 53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29" name="Text Box 53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30" name="Text Box 53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31" name="Text Box 53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32" name="Text Box 53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33" name="Text Box 53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34" name="Text Box 53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35" name="Text Box 53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36" name="Text Box 53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37" name="Text Box 53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38" name="Text Box 53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39" name="Text Box 53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40" name="Text Box 53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41" name="Text Box 53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42" name="Text Box 53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43" name="Text Box 53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44" name="Text Box 53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45" name="Text Box 53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46" name="Text Box 53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47" name="Text Box 53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48" name="Text Box 53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49" name="Text Box 53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50" name="Text Box 53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51" name="Text Box 53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52" name="Text Box 53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53" name="Text Box 53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54" name="Text Box 53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55" name="Text Box 53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56" name="Text Box 53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57" name="Text Box 53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58" name="Text Box 53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59" name="Text Box 53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60" name="Text Box 53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61" name="Text Box 53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62" name="Text Box 53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63" name="Text Box 53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64" name="Text Box 53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65" name="Text Box 53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66" name="Text Box 53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67" name="Text Box 53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68" name="Text Box 53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69" name="Text Box 53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70" name="Text Box 53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71" name="Text Box 53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72" name="Text Box 53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73" name="Text Box 53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74" name="Text Box 53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75" name="Text Box 53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76" name="Text Box 53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77" name="Text Box 53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78" name="Text Box 53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79" name="Text Box 53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80" name="Text Box 53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81" name="Text Box 53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82" name="Text Box 53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83" name="Text Box 53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84" name="Text Box 53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85" name="Text Box 53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86" name="Text Box 53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87" name="Text Box 53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88" name="Text Box 53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89" name="Text Box 53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90" name="Text Box 53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91" name="Text Box 53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92" name="Text Box 53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93" name="Text Box 53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94" name="Text Box 53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95" name="Text Box 53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96" name="Text Box 53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97" name="Text Box 53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98" name="Text Box 53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399" name="Text Box 53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00" name="Text Box 53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01" name="Text Box 53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02" name="Text Box 53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03" name="Text Box 53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04" name="Text Box 53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05" name="Text Box 53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06" name="Text Box 53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07" name="Text Box 53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08" name="Text Box 53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09" name="Text Box 53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10" name="Text Box 53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11" name="Text Box 53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12" name="Text Box 53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13" name="Text Box 53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14" name="Text Box 53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15" name="Text Box 54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16" name="Text Box 54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17" name="Text Box 54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18" name="Text Box 54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19" name="Text Box 54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20" name="Text Box 54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21" name="Text Box 54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22" name="Text Box 54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23" name="Text Box 54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24" name="Text Box 54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25" name="Text Box 54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26" name="Text Box 54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27" name="Text Box 54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28" name="Text Box 54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29" name="Text Box 54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30" name="Text Box 54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31" name="Text Box 54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32" name="Text Box 54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33" name="Text Box 54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34" name="Text Box 54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35" name="Text Box 54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36" name="Text Box 54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37" name="Text Box 54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38" name="Text Box 54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39" name="Text Box 54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40" name="Text Box 54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41" name="Text Box 54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42" name="Text Box 54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43" name="Text Box 54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44" name="Text Box 54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45" name="Text Box 54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46" name="Text Box 54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47" name="Text Box 54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48" name="Text Box 54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49" name="Text Box 54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50" name="Text Box 54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51" name="Text Box 54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52" name="Text Box 54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53" name="Text Box 54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54" name="Text Box 54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55" name="Text Box 54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56" name="Text Box 54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57" name="Text Box 54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58" name="Text Box 54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59" name="Text Box 54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60" name="Text Box 54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61" name="Text Box 54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62" name="Text Box 54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63" name="Text Box 54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64" name="Text Box 54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65" name="Text Box 54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66" name="Text Box 54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67" name="Text Box 54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68" name="Text Box 54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69" name="Text Box 54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70" name="Text Box 54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71" name="Text Box 54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72" name="Text Box 545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73" name="Text Box 545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74" name="Text Box 545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75" name="Text Box 546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76" name="Text Box 546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77" name="Text Box 546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78" name="Text Box 546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79" name="Text Box 546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80" name="Text Box 546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81" name="Text Box 546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82" name="Text Box 546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83" name="Text Box 546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84" name="Text Box 546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85" name="Text Box 547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86" name="Text Box 547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87" name="Text Box 547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88" name="Text Box 547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89" name="Text Box 547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90" name="Text Box 547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91" name="Text Box 547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92" name="Text Box 547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93" name="Text Box 547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94" name="Text Box 547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95" name="Text Box 548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96" name="Text Box 548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97" name="Text Box 548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98" name="Text Box 548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499" name="Text Box 548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00" name="Text Box 548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01" name="Text Box 548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02" name="Text Box 548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03" name="Text Box 548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04" name="Text Box 548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05" name="Text Box 549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06" name="Text Box 549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07" name="Text Box 549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08" name="Text Box 549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09" name="Text Box 549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10" name="Text Box 549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11" name="Text Box 549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12" name="Text Box 549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13" name="Text Box 549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14" name="Text Box 549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15" name="Text Box 550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16" name="Text Box 550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17" name="Text Box 550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18" name="Text Box 550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19" name="Text Box 550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20" name="Text Box 550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21" name="Text Box 550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22" name="Text Box 550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23" name="Text Box 550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24" name="Text Box 550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25" name="Text Box 551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26" name="Text Box 551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27" name="Text Box 551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28" name="Text Box 551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29" name="Text Box 551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30" name="Text Box 551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31" name="Text Box 551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32" name="Text Box 551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33" name="Text Box 551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34" name="Text Box 551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35" name="Text Box 552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36" name="Text Box 552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37" name="Text Box 552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38" name="Text Box 552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39" name="Text Box 552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40" name="Text Box 552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41" name="Text Box 552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42" name="Text Box 552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43" name="Text Box 552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44" name="Text Box 552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45" name="Text Box 553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46" name="Text Box 553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47" name="Text Box 553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48" name="Text Box 553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49" name="Text Box 553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50" name="Text Box 553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51" name="Text Box 553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52" name="Text Box 553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53" name="Text Box 553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54" name="Text Box 553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55" name="Text Box 554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56" name="Text Box 554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57" name="Text Box 554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58" name="Text Box 554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59" name="Text Box 554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60" name="Text Box 554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61" name="Text Box 554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62" name="Text Box 5547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63" name="Text Box 5548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64" name="Text Box 5549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65" name="Text Box 5550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66" name="Text Box 5551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67" name="Text Box 5552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68" name="Text Box 5553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69" name="Text Box 5554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70" name="Text Box 5555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1173</xdr:row>
      <xdr:rowOff>0</xdr:rowOff>
    </xdr:from>
    <xdr:to>
      <xdr:col>4</xdr:col>
      <xdr:colOff>85725</xdr:colOff>
      <xdr:row>1174</xdr:row>
      <xdr:rowOff>19050</xdr:rowOff>
    </xdr:to>
    <xdr:sp macro="" textlink="">
      <xdr:nvSpPr>
        <xdr:cNvPr id="3571" name="Text Box 5556"/>
        <xdr:cNvSpPr txBox="1">
          <a:spLocks noChangeArrowheads="1"/>
        </xdr:cNvSpPr>
      </xdr:nvSpPr>
      <xdr:spPr bwMode="auto">
        <a:xfrm>
          <a:off x="4686300" y="223456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72" name="Text Box 1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73" name="Text Box 1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74" name="Text Box 1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75" name="Text Box 1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76" name="Text Box 1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77" name="Text Box 1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78" name="Text Box 1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79" name="Text Box 1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80" name="Text Box 1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81" name="Text Box 1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82" name="Text Box 1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83" name="Text Box 1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84" name="Text Box 1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85" name="Text Box 1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86" name="Text Box 1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87" name="Text Box 1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88" name="Text Box 1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89" name="Text Box 1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90" name="Text Box 1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91" name="Text Box 1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92" name="Text Box 1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93" name="Text Box 1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94" name="Text Box 1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95" name="Text Box 1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96" name="Text Box 1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97" name="Text Box 1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98" name="Text Box 1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599" name="Text Box 1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00" name="Text Box 1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01" name="Text Box 1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02" name="Text Box 1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03" name="Text Box 1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04" name="Text Box 1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05" name="Text Box 1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06" name="Text Box 1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07" name="Text Box 1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08" name="Text Box 1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09" name="Text Box 1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10" name="Text Box 1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11" name="Text Box 1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12" name="Text Box 1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13" name="Text Box 1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14" name="Text Box 1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15" name="Text Box 1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16" name="Text Box 1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17" name="Text Box 1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18" name="Text Box 1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19" name="Text Box 1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20" name="Text Box 1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21" name="Text Box 1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22" name="Text Box 1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23" name="Text Box 1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24" name="Text Box 1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25" name="Text Box 1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26" name="Text Box 1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27" name="Text Box 1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28" name="Text Box 1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29" name="Text Box 1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30" name="Text Box 1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31" name="Text Box 1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32" name="Text Box 1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33" name="Text Box 1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34" name="Text Box 1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35" name="Text Box 1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36" name="Text Box 1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37" name="Text Box 1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38" name="Text Box 1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39" name="Text Box 1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40" name="Text Box 1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41" name="Text Box 1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42" name="Text Box 1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43" name="Text Box 1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44" name="Text Box 1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45" name="Text Box 1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46" name="Text Box 1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47" name="Text Box 1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48" name="Text Box 1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49" name="Text Box 1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50" name="Text Box 1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51" name="Text Box 1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52" name="Text Box 1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53" name="Text Box 1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54" name="Text Box 1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55" name="Text Box 2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56" name="Text Box 2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57" name="Text Box 2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58" name="Text Box 2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59" name="Text Box 2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60" name="Text Box 2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61" name="Text Box 2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62" name="Text Box 2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63" name="Text Box 2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64" name="Text Box 2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65" name="Text Box 2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66" name="Text Box 2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67" name="Text Box 2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68" name="Text Box 2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69" name="Text Box 2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70" name="Text Box 2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71" name="Text Box 2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72" name="Text Box 2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73" name="Text Box 2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74" name="Text Box 2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75" name="Text Box 2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76" name="Text Box 2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77" name="Text Box 2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78" name="Text Box 2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79" name="Text Box 2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80" name="Text Box 2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81" name="Text Box 2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82" name="Text Box 2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83" name="Text Box 2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84" name="Text Box 2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85" name="Text Box 2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86" name="Text Box 2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87" name="Text Box 2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88" name="Text Box 2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89" name="Text Box 2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90" name="Text Box 2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91" name="Text Box 2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92" name="Text Box 2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93" name="Text Box 2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94" name="Text Box 2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95" name="Text Box 2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96" name="Text Box 2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97" name="Text Box 2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98" name="Text Box 2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699" name="Text Box 2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00" name="Text Box 2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01" name="Text Box 2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02" name="Text Box 2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03" name="Text Box 2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04" name="Text Box 2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05" name="Text Box 2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06" name="Text Box 2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07" name="Text Box 2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08" name="Text Box 2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09" name="Text Box 2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10" name="Text Box 2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11" name="Text Box 2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12" name="Text Box 2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13" name="Text Box 2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14" name="Text Box 2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15" name="Text Box 2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16" name="Text Box 2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17" name="Text Box 2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18" name="Text Box 2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19" name="Text Box 2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20" name="Text Box 2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21" name="Text Box 2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22" name="Text Box 2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23" name="Text Box 2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24" name="Text Box 2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25" name="Text Box 2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26" name="Text Box 2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27" name="Text Box 2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28" name="Text Box 2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29" name="Text Box 2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30" name="Text Box 2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31" name="Text Box 2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32" name="Text Box 2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33" name="Text Box 2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34" name="Text Box 2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35" name="Text Box 2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36" name="Text Box 2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37" name="Text Box 2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38" name="Text Box 2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39" name="Text Box 2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40" name="Text Box 2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41" name="Text Box 2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42" name="Text Box 2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43" name="Text Box 2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44" name="Text Box 2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45" name="Text Box 2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46" name="Text Box 2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47" name="Text Box 2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48" name="Text Box 2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49" name="Text Box 2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50" name="Text Box 2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51" name="Text Box 2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52" name="Text Box 2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53" name="Text Box 2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54" name="Text Box 2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55" name="Text Box 3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56" name="Text Box 3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57" name="Text Box 3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58" name="Text Box 3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59" name="Text Box 3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60" name="Text Box 3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61" name="Text Box 3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62" name="Text Box 3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63" name="Text Box 3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64" name="Text Box 3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65" name="Text Box 3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66" name="Text Box 3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67" name="Text Box 3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68" name="Text Box 3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69" name="Text Box 3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70" name="Text Box 3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71" name="Text Box 3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72" name="Text Box 3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73" name="Text Box 3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74" name="Text Box 3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75" name="Text Box 3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76" name="Text Box 3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77" name="Text Box 3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78" name="Text Box 3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79" name="Text Box 3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80" name="Text Box 3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81" name="Text Box 3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82" name="Text Box 3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83" name="Text Box 3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84" name="Text Box 3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85" name="Text Box 3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86" name="Text Box 3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87" name="Text Box 3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88" name="Text Box 3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89" name="Text Box 3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90" name="Text Box 3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91" name="Text Box 3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92" name="Text Box 3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93" name="Text Box 3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94" name="Text Box 3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95" name="Text Box 3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96" name="Text Box 3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97" name="Text Box 3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98" name="Text Box 3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799" name="Text Box 3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00" name="Text Box 3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01" name="Text Box 3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02" name="Text Box 3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03" name="Text Box 3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04" name="Text Box 3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05" name="Text Box 3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06" name="Text Box 3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07" name="Text Box 3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08" name="Text Box 3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09" name="Text Box 3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10" name="Text Box 3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11" name="Text Box 3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12" name="Text Box 3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13" name="Text Box 3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14" name="Text Box 3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15" name="Text Box 3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16" name="Text Box 3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17" name="Text Box 3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18" name="Text Box 3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19" name="Text Box 3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20" name="Text Box 3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21" name="Text Box 3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22" name="Text Box 3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23" name="Text Box 3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24" name="Text Box 3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25" name="Text Box 3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26" name="Text Box 3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27" name="Text Box 3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28" name="Text Box 3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29" name="Text Box 3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30" name="Text Box 3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31" name="Text Box 3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32" name="Text Box 3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33" name="Text Box 3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34" name="Text Box 3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35" name="Text Box 3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36" name="Text Box 3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37" name="Text Box 3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38" name="Text Box 3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39" name="Text Box 3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40" name="Text Box 3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41" name="Text Box 3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42" name="Text Box 3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43" name="Text Box 3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44" name="Text Box 3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45" name="Text Box 3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46" name="Text Box 3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47" name="Text Box 3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48" name="Text Box 3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49" name="Text Box 3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50" name="Text Box 3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51" name="Text Box 3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52" name="Text Box 3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53" name="Text Box 3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54" name="Text Box 3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55" name="Text Box 4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56" name="Text Box 4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57" name="Text Box 4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58" name="Text Box 4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59" name="Text Box 4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60" name="Text Box 4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61" name="Text Box 4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62" name="Text Box 4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63" name="Text Box 4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64" name="Text Box 4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65" name="Text Box 4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66" name="Text Box 4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67" name="Text Box 4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68" name="Text Box 4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69" name="Text Box 4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70" name="Text Box 4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71" name="Text Box 4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72" name="Text Box 4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73" name="Text Box 4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74" name="Text Box 4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75" name="Text Box 4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76" name="Text Box 4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77" name="Text Box 4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78" name="Text Box 4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79" name="Text Box 4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80" name="Text Box 4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81" name="Text Box 4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82" name="Text Box 4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83" name="Text Box 4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84" name="Text Box 4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85" name="Text Box 4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86" name="Text Box 4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87" name="Text Box 4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88" name="Text Box 4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89" name="Text Box 4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90" name="Text Box 4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91" name="Text Box 4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92" name="Text Box 4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93" name="Text Box 4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94" name="Text Box 4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95" name="Text Box 4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96" name="Text Box 4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97" name="Text Box 4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98" name="Text Box 4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899" name="Text Box 4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00" name="Text Box 4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01" name="Text Box 4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02" name="Text Box 4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03" name="Text Box 4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04" name="Text Box 4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05" name="Text Box 4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06" name="Text Box 4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07" name="Text Box 4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08" name="Text Box 4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09" name="Text Box 4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10" name="Text Box 4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11" name="Text Box 4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12" name="Text Box 4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13" name="Text Box 4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14" name="Text Box 4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15" name="Text Box 4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16" name="Text Box 4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17" name="Text Box 4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18" name="Text Box 4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19" name="Text Box 4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20" name="Text Box 4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21" name="Text Box 4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22" name="Text Box 4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23" name="Text Box 4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24" name="Text Box 4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25" name="Text Box 4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26" name="Text Box 4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27" name="Text Box 4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28" name="Text Box 4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29" name="Text Box 4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30" name="Text Box 4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31" name="Text Box 4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32" name="Text Box 4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33" name="Text Box 4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34" name="Text Box 4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35" name="Text Box 4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36" name="Text Box 4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37" name="Text Box 4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38" name="Text Box 4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39" name="Text Box 4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40" name="Text Box 4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41" name="Text Box 4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42" name="Text Box 4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43" name="Text Box 4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44" name="Text Box 4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45" name="Text Box 4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46" name="Text Box 4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47" name="Text Box 4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48" name="Text Box 4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49" name="Text Box 4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50" name="Text Box 4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51" name="Text Box 4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52" name="Text Box 4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53" name="Text Box 4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54" name="Text Box 4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55" name="Text Box 5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56" name="Text Box 5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57" name="Text Box 5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58" name="Text Box 5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59" name="Text Box 5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60" name="Text Box 5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61" name="Text Box 5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62" name="Text Box 5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63" name="Text Box 5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64" name="Text Box 5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65" name="Text Box 5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66" name="Text Box 5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67" name="Text Box 5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68" name="Text Box 5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69" name="Text Box 5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70" name="Text Box 5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71" name="Text Box 5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72" name="Text Box 5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73" name="Text Box 5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74" name="Text Box 5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75" name="Text Box 5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76" name="Text Box 5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77" name="Text Box 5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78" name="Text Box 5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79" name="Text Box 5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80" name="Text Box 5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81" name="Text Box 5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82" name="Text Box 5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83" name="Text Box 5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84" name="Text Box 5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85" name="Text Box 5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86" name="Text Box 5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87" name="Text Box 5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88" name="Text Box 5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89" name="Text Box 5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90" name="Text Box 5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91" name="Text Box 5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92" name="Text Box 5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93" name="Text Box 5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94" name="Text Box 5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95" name="Text Box 5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96" name="Text Box 5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97" name="Text Box 5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98" name="Text Box 5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3999" name="Text Box 5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00" name="Text Box 5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01" name="Text Box 5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02" name="Text Box 5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03" name="Text Box 5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04" name="Text Box 5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05" name="Text Box 5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06" name="Text Box 5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07" name="Text Box 5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08" name="Text Box 5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09" name="Text Box 5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10" name="Text Box 5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11" name="Text Box 5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12" name="Text Box 5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13" name="Text Box 5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14" name="Text Box 5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15" name="Text Box 5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16" name="Text Box 5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17" name="Text Box 5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18" name="Text Box 5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19" name="Text Box 5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20" name="Text Box 5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21" name="Text Box 5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22" name="Text Box 5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23" name="Text Box 5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24" name="Text Box 5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25" name="Text Box 5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26" name="Text Box 5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27" name="Text Box 5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28" name="Text Box 5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29" name="Text Box 5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30" name="Text Box 5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31" name="Text Box 5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32" name="Text Box 5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33" name="Text Box 5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34" name="Text Box 5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35" name="Text Box 5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36" name="Text Box 5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37" name="Text Box 5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38" name="Text Box 5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39" name="Text Box 5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40" name="Text Box 5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41" name="Text Box 5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42" name="Text Box 5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43" name="Text Box 5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44" name="Text Box 5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45" name="Text Box 5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46" name="Text Box 5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47" name="Text Box 5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48" name="Text Box 5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49" name="Text Box 5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50" name="Text Box 5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51" name="Text Box 5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52" name="Text Box 5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53" name="Text Box 5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54" name="Text Box 5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55" name="Text Box 6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56" name="Text Box 6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57" name="Text Box 6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58" name="Text Box 6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59" name="Text Box 6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60" name="Text Box 6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61" name="Text Box 6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62" name="Text Box 6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63" name="Text Box 6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64" name="Text Box 6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65" name="Text Box 6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66" name="Text Box 6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67" name="Text Box 6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68" name="Text Box 6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69" name="Text Box 6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70" name="Text Box 6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71" name="Text Box 6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72" name="Text Box 6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73" name="Text Box 6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74" name="Text Box 6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75" name="Text Box 6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76" name="Text Box 6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77" name="Text Box 6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78" name="Text Box 6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79" name="Text Box 6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80" name="Text Box 6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81" name="Text Box 6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82" name="Text Box 6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83" name="Text Box 6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84" name="Text Box 6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85" name="Text Box 6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86" name="Text Box 6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87" name="Text Box 6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88" name="Text Box 6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89" name="Text Box 6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90" name="Text Box 6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91" name="Text Box 6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92" name="Text Box 6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93" name="Text Box 6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94" name="Text Box 6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95" name="Text Box 6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96" name="Text Box 6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97" name="Text Box 6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98" name="Text Box 6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099" name="Text Box 6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00" name="Text Box 6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01" name="Text Box 6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02" name="Text Box 6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03" name="Text Box 6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04" name="Text Box 6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05" name="Text Box 6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06" name="Text Box 6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07" name="Text Box 6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08" name="Text Box 6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09" name="Text Box 6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10" name="Text Box 6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11" name="Text Box 6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12" name="Text Box 6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13" name="Text Box 6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14" name="Text Box 6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15" name="Text Box 6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16" name="Text Box 6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17" name="Text Box 6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18" name="Text Box 6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19" name="Text Box 6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20" name="Text Box 6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21" name="Text Box 6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22" name="Text Box 6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23" name="Text Box 6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24" name="Text Box 6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25" name="Text Box 6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26" name="Text Box 6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27" name="Text Box 6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28" name="Text Box 6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29" name="Text Box 6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30" name="Text Box 6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31" name="Text Box 6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32" name="Text Box 6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33" name="Text Box 6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34" name="Text Box 6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35" name="Text Box 6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36" name="Text Box 6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37" name="Text Box 6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38" name="Text Box 6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39" name="Text Box 6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40" name="Text Box 6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41" name="Text Box 6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42" name="Text Box 6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43" name="Text Box 6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44" name="Text Box 6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45" name="Text Box 6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46" name="Text Box 6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47" name="Text Box 6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48" name="Text Box 6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49" name="Text Box 6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50" name="Text Box 6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51" name="Text Box 6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52" name="Text Box 6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53" name="Text Box 6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54" name="Text Box 6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55" name="Text Box 7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56" name="Text Box 7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57" name="Text Box 7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58" name="Text Box 7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59" name="Text Box 7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60" name="Text Box 7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61" name="Text Box 7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62" name="Text Box 7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63" name="Text Box 7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64" name="Text Box 7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65" name="Text Box 7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66" name="Text Box 7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67" name="Text Box 7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68" name="Text Box 7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69" name="Text Box 7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70" name="Text Box 7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71" name="Text Box 7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72" name="Text Box 7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73" name="Text Box 7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74" name="Text Box 7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75" name="Text Box 7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76" name="Text Box 7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77" name="Text Box 7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78" name="Text Box 7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79" name="Text Box 7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80" name="Text Box 7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81" name="Text Box 7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82" name="Text Box 7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83" name="Text Box 7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84" name="Text Box 7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85" name="Text Box 7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86" name="Text Box 7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87" name="Text Box 7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88" name="Text Box 7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89" name="Text Box 7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90" name="Text Box 7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91" name="Text Box 7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92" name="Text Box 7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93" name="Text Box 7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94" name="Text Box 7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95" name="Text Box 7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96" name="Text Box 7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97" name="Text Box 7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98" name="Text Box 7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199" name="Text Box 7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00" name="Text Box 7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01" name="Text Box 7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02" name="Text Box 7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03" name="Text Box 7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04" name="Text Box 7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05" name="Text Box 7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06" name="Text Box 7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07" name="Text Box 7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08" name="Text Box 7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09" name="Text Box 7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10" name="Text Box 7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11" name="Text Box 7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12" name="Text Box 7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13" name="Text Box 7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14" name="Text Box 7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15" name="Text Box 7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16" name="Text Box 7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17" name="Text Box 7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18" name="Text Box 7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19" name="Text Box 7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20" name="Text Box 7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21" name="Text Box 7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22" name="Text Box 7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23" name="Text Box 7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24" name="Text Box 7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25" name="Text Box 7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26" name="Text Box 7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27" name="Text Box 7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28" name="Text Box 7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29" name="Text Box 7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30" name="Text Box 7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31" name="Text Box 7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32" name="Text Box 7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33" name="Text Box 7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34" name="Text Box 7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35" name="Text Box 7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36" name="Text Box 7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37" name="Text Box 7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38" name="Text Box 7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39" name="Text Box 7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40" name="Text Box 7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41" name="Text Box 7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42" name="Text Box 7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43" name="Text Box 7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44" name="Text Box 7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45" name="Text Box 7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46" name="Text Box 7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47" name="Text Box 7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48" name="Text Box 7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49" name="Text Box 7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50" name="Text Box 7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51" name="Text Box 7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52" name="Text Box 7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53" name="Text Box 7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54" name="Text Box 7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55" name="Text Box 8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56" name="Text Box 8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57" name="Text Box 8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58" name="Text Box 8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59" name="Text Box 8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60" name="Text Box 8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61" name="Text Box 8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62" name="Text Box 8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63" name="Text Box 8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64" name="Text Box 8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65" name="Text Box 8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66" name="Text Box 8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67" name="Text Box 8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68" name="Text Box 8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69" name="Text Box 8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70" name="Text Box 8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71" name="Text Box 8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72" name="Text Box 8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73" name="Text Box 8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74" name="Text Box 8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75" name="Text Box 8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76" name="Text Box 8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77" name="Text Box 8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78" name="Text Box 8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79" name="Text Box 8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80" name="Text Box 8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81" name="Text Box 8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82" name="Text Box 8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83" name="Text Box 8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84" name="Text Box 8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85" name="Text Box 8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86" name="Text Box 8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87" name="Text Box 8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88" name="Text Box 8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89" name="Text Box 8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90" name="Text Box 8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91" name="Text Box 8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92" name="Text Box 8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93" name="Text Box 8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94" name="Text Box 8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95" name="Text Box 8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96" name="Text Box 8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97" name="Text Box 8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98" name="Text Box 8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299" name="Text Box 8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00" name="Text Box 8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01" name="Text Box 8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02" name="Text Box 8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03" name="Text Box 8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04" name="Text Box 8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05" name="Text Box 8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06" name="Text Box 8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07" name="Text Box 8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08" name="Text Box 8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09" name="Text Box 8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10" name="Text Box 8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11" name="Text Box 8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12" name="Text Box 8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13" name="Text Box 8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14" name="Text Box 8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15" name="Text Box 8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16" name="Text Box 8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17" name="Text Box 8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18" name="Text Box 8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19" name="Text Box 8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20" name="Text Box 8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21" name="Text Box 8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22" name="Text Box 8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23" name="Text Box 8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24" name="Text Box 8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25" name="Text Box 8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26" name="Text Box 8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27" name="Text Box 8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28" name="Text Box 8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29" name="Text Box 8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30" name="Text Box 8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31" name="Text Box 8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32" name="Text Box 8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33" name="Text Box 8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34" name="Text Box 8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35" name="Text Box 8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36" name="Text Box 8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37" name="Text Box 8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38" name="Text Box 8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39" name="Text Box 8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40" name="Text Box 8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41" name="Text Box 8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42" name="Text Box 8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43" name="Text Box 8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44" name="Text Box 8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45" name="Text Box 8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46" name="Text Box 8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47" name="Text Box 8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48" name="Text Box 8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49" name="Text Box 8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50" name="Text Box 8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51" name="Text Box 8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52" name="Text Box 8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53" name="Text Box 8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54" name="Text Box 8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55" name="Text Box 9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56" name="Text Box 9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57" name="Text Box 9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58" name="Text Box 9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59" name="Text Box 9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60" name="Text Box 9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61" name="Text Box 9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62" name="Text Box 9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63" name="Text Box 9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64" name="Text Box 9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65" name="Text Box 9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66" name="Text Box 9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67" name="Text Box 9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68" name="Text Box 9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69" name="Text Box 9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70" name="Text Box 9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71" name="Text Box 9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72" name="Text Box 9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73" name="Text Box 9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74" name="Text Box 9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75" name="Text Box 9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76" name="Text Box 9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77" name="Text Box 9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78" name="Text Box 9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79" name="Text Box 9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80" name="Text Box 9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81" name="Text Box 9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82" name="Text Box 9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83" name="Text Box 9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84" name="Text Box 9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85" name="Text Box 9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86" name="Text Box 9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87" name="Text Box 9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88" name="Text Box 9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89" name="Text Box 9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90" name="Text Box 9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91" name="Text Box 9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92" name="Text Box 9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93" name="Text Box 9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94" name="Text Box 9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95" name="Text Box 9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96" name="Text Box 9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97" name="Text Box 9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98" name="Text Box 9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399" name="Text Box 9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00" name="Text Box 9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01" name="Text Box 9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02" name="Text Box 9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03" name="Text Box 9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04" name="Text Box 9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05" name="Text Box 9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06" name="Text Box 9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07" name="Text Box 9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08" name="Text Box 9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09" name="Text Box 9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10" name="Text Box 9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11" name="Text Box 9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12" name="Text Box 9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13" name="Text Box 9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14" name="Text Box 9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15" name="Text Box 9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16" name="Text Box 9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17" name="Text Box 9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18" name="Text Box 9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19" name="Text Box 9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20" name="Text Box 9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21" name="Text Box 9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22" name="Text Box 9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23" name="Text Box 9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24" name="Text Box 9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25" name="Text Box 9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26" name="Text Box 9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27" name="Text Box 9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28" name="Text Box 9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29" name="Text Box 9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30" name="Text Box 9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31" name="Text Box 9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32" name="Text Box 9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33" name="Text Box 9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34" name="Text Box 9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35" name="Text Box 9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36" name="Text Box 9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37" name="Text Box 9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38" name="Text Box 9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39" name="Text Box 9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40" name="Text Box 9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41" name="Text Box 9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42" name="Text Box 9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43" name="Text Box 9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44" name="Text Box 9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45" name="Text Box 9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46" name="Text Box 9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47" name="Text Box 9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48" name="Text Box 9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49" name="Text Box 9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50" name="Text Box 9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51" name="Text Box 9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52" name="Text Box 9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53" name="Text Box 9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54" name="Text Box 9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55" name="Text Box 10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56" name="Text Box 10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57" name="Text Box 10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58" name="Text Box 10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59" name="Text Box 10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60" name="Text Box 10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61" name="Text Box 10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62" name="Text Box 10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63" name="Text Box 10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64" name="Text Box 10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65" name="Text Box 10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66" name="Text Box 10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67" name="Text Box 10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68" name="Text Box 10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69" name="Text Box 10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70" name="Text Box 10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71" name="Text Box 10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72" name="Text Box 10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73" name="Text Box 10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74" name="Text Box 10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75" name="Text Box 10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76" name="Text Box 10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77" name="Text Box 10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78" name="Text Box 10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79" name="Text Box 10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80" name="Text Box 10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81" name="Text Box 10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82" name="Text Box 10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83" name="Text Box 10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84" name="Text Box 10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85" name="Text Box 10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86" name="Text Box 10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87" name="Text Box 10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88" name="Text Box 10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89" name="Text Box 10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90" name="Text Box 10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91" name="Text Box 10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92" name="Text Box 10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93" name="Text Box 10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94" name="Text Box 10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95" name="Text Box 10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96" name="Text Box 10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97" name="Text Box 10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98" name="Text Box 10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499" name="Text Box 10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00" name="Text Box 10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01" name="Text Box 10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02" name="Text Box 10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03" name="Text Box 10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04" name="Text Box 10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05" name="Text Box 10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06" name="Text Box 10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07" name="Text Box 10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08" name="Text Box 10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09" name="Text Box 10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10" name="Text Box 10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11" name="Text Box 10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12" name="Text Box 10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13" name="Text Box 10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14" name="Text Box 10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15" name="Text Box 10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16" name="Text Box 10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17" name="Text Box 10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18" name="Text Box 10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19" name="Text Box 10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20" name="Text Box 10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21" name="Text Box 10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22" name="Text Box 10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23" name="Text Box 10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24" name="Text Box 10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25" name="Text Box 10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26" name="Text Box 10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27" name="Text Box 10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28" name="Text Box 10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29" name="Text Box 10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30" name="Text Box 10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31" name="Text Box 10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32" name="Text Box 10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33" name="Text Box 10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34" name="Text Box 10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35" name="Text Box 10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36" name="Text Box 10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37" name="Text Box 10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38" name="Text Box 10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39" name="Text Box 10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40" name="Text Box 10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41" name="Text Box 10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42" name="Text Box 10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43" name="Text Box 10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44" name="Text Box 10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45" name="Text Box 10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46" name="Text Box 10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47" name="Text Box 10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48" name="Text Box 10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49" name="Text Box 10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50" name="Text Box 10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51" name="Text Box 10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52" name="Text Box 10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53" name="Text Box 10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54" name="Text Box 10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55" name="Text Box 11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56" name="Text Box 11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57" name="Text Box 11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58" name="Text Box 11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59" name="Text Box 11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60" name="Text Box 11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61" name="Text Box 11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62" name="Text Box 11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63" name="Text Box 11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64" name="Text Box 11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65" name="Text Box 11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66" name="Text Box 11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67" name="Text Box 11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68" name="Text Box 11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69" name="Text Box 11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70" name="Text Box 11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71" name="Text Box 11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72" name="Text Box 11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73" name="Text Box 11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74" name="Text Box 11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75" name="Text Box 11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76" name="Text Box 11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77" name="Text Box 11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78" name="Text Box 11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79" name="Text Box 11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80" name="Text Box 11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81" name="Text Box 11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82" name="Text Box 11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83" name="Text Box 11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84" name="Text Box 11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85" name="Text Box 11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86" name="Text Box 11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87" name="Text Box 11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88" name="Text Box 11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89" name="Text Box 11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90" name="Text Box 11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91" name="Text Box 11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92" name="Text Box 11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93" name="Text Box 11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94" name="Text Box 11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95" name="Text Box 11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96" name="Text Box 11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97" name="Text Box 11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98" name="Text Box 11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599" name="Text Box 11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00" name="Text Box 11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01" name="Text Box 11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02" name="Text Box 11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03" name="Text Box 11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04" name="Text Box 11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05" name="Text Box 11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06" name="Text Box 11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07" name="Text Box 11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08" name="Text Box 11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09" name="Text Box 11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10" name="Text Box 11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11" name="Text Box 11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12" name="Text Box 11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13" name="Text Box 11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14" name="Text Box 11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15" name="Text Box 11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16" name="Text Box 11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17" name="Text Box 11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18" name="Text Box 11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19" name="Text Box 11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20" name="Text Box 11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21" name="Text Box 11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22" name="Text Box 11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23" name="Text Box 11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24" name="Text Box 11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25" name="Text Box 11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26" name="Text Box 11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27" name="Text Box 11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28" name="Text Box 11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29" name="Text Box 11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30" name="Text Box 11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31" name="Text Box 11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32" name="Text Box 11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33" name="Text Box 11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34" name="Text Box 11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35" name="Text Box 11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36" name="Text Box 11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37" name="Text Box 11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38" name="Text Box 11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39" name="Text Box 11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40" name="Text Box 11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41" name="Text Box 11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42" name="Text Box 11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43" name="Text Box 11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44" name="Text Box 11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45" name="Text Box 11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46" name="Text Box 11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47" name="Text Box 11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48" name="Text Box 11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49" name="Text Box 11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50" name="Text Box 11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51" name="Text Box 11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52" name="Text Box 11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53" name="Text Box 11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54" name="Text Box 11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55" name="Text Box 12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56" name="Text Box 12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57" name="Text Box 12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58" name="Text Box 12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59" name="Text Box 12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60" name="Text Box 12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61" name="Text Box 12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62" name="Text Box 12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63" name="Text Box 12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64" name="Text Box 12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65" name="Text Box 12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66" name="Text Box 12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67" name="Text Box 12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68" name="Text Box 12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69" name="Text Box 12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70" name="Text Box 12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71" name="Text Box 12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72" name="Text Box 12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73" name="Text Box 12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74" name="Text Box 12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75" name="Text Box 12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76" name="Text Box 12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77" name="Text Box 12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78" name="Text Box 12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79" name="Text Box 12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80" name="Text Box 12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81" name="Text Box 12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82" name="Text Box 12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83" name="Text Box 12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84" name="Text Box 12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85" name="Text Box 12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86" name="Text Box 12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87" name="Text Box 12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88" name="Text Box 12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89" name="Text Box 12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90" name="Text Box 12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91" name="Text Box 12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92" name="Text Box 12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93" name="Text Box 12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94" name="Text Box 12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95" name="Text Box 12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96" name="Text Box 12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97" name="Text Box 12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98" name="Text Box 12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699" name="Text Box 12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00" name="Text Box 12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01" name="Text Box 12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02" name="Text Box 12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03" name="Text Box 12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04" name="Text Box 12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05" name="Text Box 12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06" name="Text Box 12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07" name="Text Box 12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08" name="Text Box 12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09" name="Text Box 12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10" name="Text Box 12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11" name="Text Box 12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12" name="Text Box 12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13" name="Text Box 12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14" name="Text Box 12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15" name="Text Box 12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16" name="Text Box 12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17" name="Text Box 12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18" name="Text Box 12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19" name="Text Box 12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20" name="Text Box 12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21" name="Text Box 12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22" name="Text Box 12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23" name="Text Box 12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24" name="Text Box 12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25" name="Text Box 12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26" name="Text Box 12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27" name="Text Box 12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28" name="Text Box 12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29" name="Text Box 12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30" name="Text Box 12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31" name="Text Box 12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32" name="Text Box 12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33" name="Text Box 12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34" name="Text Box 12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35" name="Text Box 12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36" name="Text Box 12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37" name="Text Box 12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38" name="Text Box 12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39" name="Text Box 12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40" name="Text Box 12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41" name="Text Box 12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42" name="Text Box 12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43" name="Text Box 12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44" name="Text Box 12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45" name="Text Box 12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46" name="Text Box 12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47" name="Text Box 12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48" name="Text Box 12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49" name="Text Box 12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50" name="Text Box 12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51" name="Text Box 12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52" name="Text Box 12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53" name="Text Box 12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54" name="Text Box 12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55" name="Text Box 13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56" name="Text Box 13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57" name="Text Box 13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58" name="Text Box 13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59" name="Text Box 13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60" name="Text Box 13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61" name="Text Box 13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62" name="Text Box 13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63" name="Text Box 13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64" name="Text Box 13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65" name="Text Box 13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66" name="Text Box 13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67" name="Text Box 13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68" name="Text Box 13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69" name="Text Box 13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70" name="Text Box 13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71" name="Text Box 13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72" name="Text Box 13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73" name="Text Box 13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74" name="Text Box 13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75" name="Text Box 13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76" name="Text Box 13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77" name="Text Box 13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78" name="Text Box 13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79" name="Text Box 13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80" name="Text Box 13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81" name="Text Box 13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82" name="Text Box 13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83" name="Text Box 13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84" name="Text Box 13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85" name="Text Box 13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86" name="Text Box 13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87" name="Text Box 13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88" name="Text Box 13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89" name="Text Box 13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90" name="Text Box 13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91" name="Text Box 13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92" name="Text Box 13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93" name="Text Box 13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94" name="Text Box 13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95" name="Text Box 13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96" name="Text Box 13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97" name="Text Box 13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98" name="Text Box 13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799" name="Text Box 13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00" name="Text Box 13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01" name="Text Box 13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02" name="Text Box 13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03" name="Text Box 13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04" name="Text Box 13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05" name="Text Box 13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06" name="Text Box 13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07" name="Text Box 13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08" name="Text Box 13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09" name="Text Box 13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10" name="Text Box 13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11" name="Text Box 13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12" name="Text Box 13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13" name="Text Box 13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14" name="Text Box 13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15" name="Text Box 13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16" name="Text Box 13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17" name="Text Box 13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18" name="Text Box 13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19" name="Text Box 13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20" name="Text Box 13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21" name="Text Box 13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22" name="Text Box 13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23" name="Text Box 13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24" name="Text Box 13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25" name="Text Box 13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26" name="Text Box 13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27" name="Text Box 13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28" name="Text Box 13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29" name="Text Box 13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30" name="Text Box 13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31" name="Text Box 13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32" name="Text Box 13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33" name="Text Box 13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34" name="Text Box 13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35" name="Text Box 13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36" name="Text Box 13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37" name="Text Box 13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38" name="Text Box 13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39" name="Text Box 13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40" name="Text Box 13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41" name="Text Box 13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42" name="Text Box 13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43" name="Text Box 13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44" name="Text Box 13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45" name="Text Box 13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46" name="Text Box 13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47" name="Text Box 13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48" name="Text Box 13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49" name="Text Box 13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50" name="Text Box 13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51" name="Text Box 13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52" name="Text Box 13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53" name="Text Box 13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54" name="Text Box 13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55" name="Text Box 14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56" name="Text Box 14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57" name="Text Box 14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58" name="Text Box 14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59" name="Text Box 14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60" name="Text Box 14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61" name="Text Box 14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62" name="Text Box 14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63" name="Text Box 14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64" name="Text Box 14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65" name="Text Box 14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66" name="Text Box 14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67" name="Text Box 14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68" name="Text Box 14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69" name="Text Box 14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70" name="Text Box 14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71" name="Text Box 14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72" name="Text Box 14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73" name="Text Box 14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74" name="Text Box 14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75" name="Text Box 14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76" name="Text Box 14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77" name="Text Box 14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78" name="Text Box 14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79" name="Text Box 14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80" name="Text Box 14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81" name="Text Box 14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82" name="Text Box 14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83" name="Text Box 14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84" name="Text Box 14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85" name="Text Box 14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86" name="Text Box 14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87" name="Text Box 14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88" name="Text Box 14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89" name="Text Box 14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90" name="Text Box 14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91" name="Text Box 14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92" name="Text Box 14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93" name="Text Box 14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94" name="Text Box 14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95" name="Text Box 14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96" name="Text Box 14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97" name="Text Box 14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98" name="Text Box 14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899" name="Text Box 14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00" name="Text Box 14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01" name="Text Box 14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02" name="Text Box 14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03" name="Text Box 14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04" name="Text Box 14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05" name="Text Box 14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06" name="Text Box 14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07" name="Text Box 14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08" name="Text Box 14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09" name="Text Box 14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10" name="Text Box 14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11" name="Text Box 14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12" name="Text Box 14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13" name="Text Box 14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14" name="Text Box 14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15" name="Text Box 14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16" name="Text Box 14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17" name="Text Box 14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18" name="Text Box 14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19" name="Text Box 14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20" name="Text Box 14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21" name="Text Box 14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22" name="Text Box 14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23" name="Text Box 14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24" name="Text Box 14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25" name="Text Box 14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26" name="Text Box 14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27" name="Text Box 14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28" name="Text Box 14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29" name="Text Box 14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30" name="Text Box 14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31" name="Text Box 14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32" name="Text Box 14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33" name="Text Box 14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34" name="Text Box 14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35" name="Text Box 14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36" name="Text Box 14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37" name="Text Box 14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38" name="Text Box 14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39" name="Text Box 14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40" name="Text Box 14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41" name="Text Box 14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42" name="Text Box 14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43" name="Text Box 14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44" name="Text Box 14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45" name="Text Box 14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46" name="Text Box 14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47" name="Text Box 14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48" name="Text Box 14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49" name="Text Box 14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50" name="Text Box 14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51" name="Text Box 14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52" name="Text Box 14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53" name="Text Box 14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54" name="Text Box 14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55" name="Text Box 15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56" name="Text Box 15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57" name="Text Box 15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58" name="Text Box 15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59" name="Text Box 15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60" name="Text Box 15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61" name="Text Box 15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62" name="Text Box 15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63" name="Text Box 15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64" name="Text Box 15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65" name="Text Box 15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66" name="Text Box 15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67" name="Text Box 15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68" name="Text Box 15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69" name="Text Box 15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70" name="Text Box 15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71" name="Text Box 15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72" name="Text Box 15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73" name="Text Box 15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74" name="Text Box 15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75" name="Text Box 15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76" name="Text Box 15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77" name="Text Box 15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78" name="Text Box 15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79" name="Text Box 15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80" name="Text Box 15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81" name="Text Box 15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82" name="Text Box 15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83" name="Text Box 15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84" name="Text Box 15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85" name="Text Box 15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86" name="Text Box 15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87" name="Text Box 15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88" name="Text Box 15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89" name="Text Box 15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90" name="Text Box 15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91" name="Text Box 15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92" name="Text Box 15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93" name="Text Box 15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94" name="Text Box 15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95" name="Text Box 15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96" name="Text Box 15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97" name="Text Box 15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98" name="Text Box 15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4999" name="Text Box 15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00" name="Text Box 15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01" name="Text Box 15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02" name="Text Box 15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03" name="Text Box 15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04" name="Text Box 15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05" name="Text Box 15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06" name="Text Box 15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07" name="Text Box 15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08" name="Text Box 15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09" name="Text Box 15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10" name="Text Box 15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11" name="Text Box 15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12" name="Text Box 15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13" name="Text Box 15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14" name="Text Box 15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15" name="Text Box 15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16" name="Text Box 15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17" name="Text Box 15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18" name="Text Box 15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19" name="Text Box 15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20" name="Text Box 15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21" name="Text Box 15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22" name="Text Box 15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23" name="Text Box 15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24" name="Text Box 15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25" name="Text Box 15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26" name="Text Box 15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27" name="Text Box 15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28" name="Text Box 15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29" name="Text Box 15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30" name="Text Box 15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31" name="Text Box 15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32" name="Text Box 15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33" name="Text Box 15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34" name="Text Box 15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35" name="Text Box 15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36" name="Text Box 15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37" name="Text Box 15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38" name="Text Box 15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39" name="Text Box 15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40" name="Text Box 15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41" name="Text Box 15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42" name="Text Box 15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43" name="Text Box 15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44" name="Text Box 15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45" name="Text Box 15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46" name="Text Box 15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47" name="Text Box 15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48" name="Text Box 15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49" name="Text Box 15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50" name="Text Box 15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51" name="Text Box 15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52" name="Text Box 15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53" name="Text Box 15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54" name="Text Box 15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55" name="Text Box 16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56" name="Text Box 16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57" name="Text Box 16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58" name="Text Box 16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59" name="Text Box 16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60" name="Text Box 16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61" name="Text Box 16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62" name="Text Box 16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63" name="Text Box 16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64" name="Text Box 16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65" name="Text Box 16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66" name="Text Box 16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67" name="Text Box 16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68" name="Text Box 16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69" name="Text Box 16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70" name="Text Box 16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71" name="Text Box 16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72" name="Text Box 16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73" name="Text Box 16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74" name="Text Box 16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75" name="Text Box 16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76" name="Text Box 16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77" name="Text Box 16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78" name="Text Box 16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79" name="Text Box 16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80" name="Text Box 16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81" name="Text Box 16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82" name="Text Box 16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83" name="Text Box 16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84" name="Text Box 16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85" name="Text Box 16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86" name="Text Box 16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87" name="Text Box 16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88" name="Text Box 16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89" name="Text Box 16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90" name="Text Box 16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91" name="Text Box 16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92" name="Text Box 16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93" name="Text Box 16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94" name="Text Box 16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95" name="Text Box 16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96" name="Text Box 16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97" name="Text Box 16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98" name="Text Box 16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099" name="Text Box 16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00" name="Text Box 16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01" name="Text Box 16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02" name="Text Box 16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03" name="Text Box 16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04" name="Text Box 16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05" name="Text Box 16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06" name="Text Box 16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07" name="Text Box 16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08" name="Text Box 16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09" name="Text Box 16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10" name="Text Box 16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11" name="Text Box 16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12" name="Text Box 16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13" name="Text Box 16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14" name="Text Box 16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15" name="Text Box 16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16" name="Text Box 16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17" name="Text Box 16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18" name="Text Box 16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19" name="Text Box 16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20" name="Text Box 16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21" name="Text Box 16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22" name="Text Box 16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23" name="Text Box 16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24" name="Text Box 16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25" name="Text Box 16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26" name="Text Box 16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27" name="Text Box 16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28" name="Text Box 16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29" name="Text Box 16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30" name="Text Box 16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31" name="Text Box 16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32" name="Text Box 16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33" name="Text Box 16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34" name="Text Box 16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35" name="Text Box 16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36" name="Text Box 16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37" name="Text Box 16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38" name="Text Box 16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39" name="Text Box 16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40" name="Text Box 16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41" name="Text Box 16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42" name="Text Box 16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43" name="Text Box 16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44" name="Text Box 16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45" name="Text Box 16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46" name="Text Box 16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47" name="Text Box 16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48" name="Text Box 16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49" name="Text Box 16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50" name="Text Box 16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51" name="Text Box 16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52" name="Text Box 16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53" name="Text Box 16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54" name="Text Box 16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55" name="Text Box 17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56" name="Text Box 17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57" name="Text Box 17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58" name="Text Box 17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59" name="Text Box 17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60" name="Text Box 17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61" name="Text Box 17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62" name="Text Box 17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63" name="Text Box 17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64" name="Text Box 17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65" name="Text Box 17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66" name="Text Box 17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67" name="Text Box 17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68" name="Text Box 17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69" name="Text Box 17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70" name="Text Box 17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71" name="Text Box 17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72" name="Text Box 17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73" name="Text Box 17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74" name="Text Box 17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75" name="Text Box 17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76" name="Text Box 17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77" name="Text Box 17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78" name="Text Box 17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79" name="Text Box 17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80" name="Text Box 17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81" name="Text Box 17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82" name="Text Box 17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83" name="Text Box 17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84" name="Text Box 17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85" name="Text Box 17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86" name="Text Box 17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87" name="Text Box 17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88" name="Text Box 17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89" name="Text Box 17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90" name="Text Box 17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91" name="Text Box 17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92" name="Text Box 17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93" name="Text Box 17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94" name="Text Box 17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95" name="Text Box 17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96" name="Text Box 17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97" name="Text Box 17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98" name="Text Box 17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199" name="Text Box 17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00" name="Text Box 17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01" name="Text Box 17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02" name="Text Box 17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03" name="Text Box 17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04" name="Text Box 17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05" name="Text Box 17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06" name="Text Box 17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07" name="Text Box 17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08" name="Text Box 17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09" name="Text Box 17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10" name="Text Box 17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11" name="Text Box 17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12" name="Text Box 17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13" name="Text Box 17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14" name="Text Box 17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15" name="Text Box 17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16" name="Text Box 17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17" name="Text Box 17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18" name="Text Box 17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19" name="Text Box 17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20" name="Text Box 17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21" name="Text Box 17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22" name="Text Box 17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23" name="Text Box 17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24" name="Text Box 17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25" name="Text Box 17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26" name="Text Box 17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27" name="Text Box 17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28" name="Text Box 17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29" name="Text Box 17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30" name="Text Box 17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31" name="Text Box 17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32" name="Text Box 17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33" name="Text Box 17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34" name="Text Box 17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35" name="Text Box 17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36" name="Text Box 17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37" name="Text Box 17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38" name="Text Box 17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39" name="Text Box 17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40" name="Text Box 17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41" name="Text Box 17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42" name="Text Box 17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43" name="Text Box 17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44" name="Text Box 17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45" name="Text Box 17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46" name="Text Box 17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47" name="Text Box 17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48" name="Text Box 17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49" name="Text Box 17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50" name="Text Box 17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51" name="Text Box 17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52" name="Text Box 17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53" name="Text Box 17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54" name="Text Box 17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55" name="Text Box 18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56" name="Text Box 18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57" name="Text Box 18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58" name="Text Box 18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59" name="Text Box 18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60" name="Text Box 18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61" name="Text Box 18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62" name="Text Box 18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63" name="Text Box 18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64" name="Text Box 18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65" name="Text Box 18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66" name="Text Box 18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67" name="Text Box 18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68" name="Text Box 18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69" name="Text Box 18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70" name="Text Box 18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71" name="Text Box 18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72" name="Text Box 18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73" name="Text Box 18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74" name="Text Box 18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75" name="Text Box 18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76" name="Text Box 18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77" name="Text Box 18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78" name="Text Box 18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79" name="Text Box 18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80" name="Text Box 18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81" name="Text Box 18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82" name="Text Box 18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83" name="Text Box 18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84" name="Text Box 18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85" name="Text Box 18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86" name="Text Box 18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87" name="Text Box 18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88" name="Text Box 18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89" name="Text Box 18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90" name="Text Box 18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91" name="Text Box 18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92" name="Text Box 18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93" name="Text Box 18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94" name="Text Box 18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95" name="Text Box 18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96" name="Text Box 18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97" name="Text Box 18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98" name="Text Box 18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299" name="Text Box 18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00" name="Text Box 18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01" name="Text Box 18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02" name="Text Box 18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03" name="Text Box 18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04" name="Text Box 18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05" name="Text Box 18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06" name="Text Box 18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07" name="Text Box 18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08" name="Text Box 18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09" name="Text Box 18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10" name="Text Box 18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11" name="Text Box 18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12" name="Text Box 18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13" name="Text Box 18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14" name="Text Box 18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15" name="Text Box 18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16" name="Text Box 18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17" name="Text Box 18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18" name="Text Box 18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19" name="Text Box 18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20" name="Text Box 18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21" name="Text Box 18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22" name="Text Box 18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23" name="Text Box 18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24" name="Text Box 18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25" name="Text Box 18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26" name="Text Box 18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27" name="Text Box 18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28" name="Text Box 18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29" name="Text Box 18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30" name="Text Box 18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31" name="Text Box 18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32" name="Text Box 18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33" name="Text Box 18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34" name="Text Box 18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35" name="Text Box 18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36" name="Text Box 18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37" name="Text Box 18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38" name="Text Box 18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39" name="Text Box 18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40" name="Text Box 18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41" name="Text Box 18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42" name="Text Box 18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43" name="Text Box 18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44" name="Text Box 18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45" name="Text Box 18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46" name="Text Box 18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47" name="Text Box 18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48" name="Text Box 18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49" name="Text Box 18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50" name="Text Box 18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51" name="Text Box 18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52" name="Text Box 18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53" name="Text Box 18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54" name="Text Box 18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55" name="Text Box 19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56" name="Text Box 19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57" name="Text Box 19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58" name="Text Box 19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59" name="Text Box 19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60" name="Text Box 19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61" name="Text Box 19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62" name="Text Box 19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63" name="Text Box 19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64" name="Text Box 19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65" name="Text Box 19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66" name="Text Box 19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67" name="Text Box 19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68" name="Text Box 19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69" name="Text Box 19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70" name="Text Box 19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71" name="Text Box 19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72" name="Text Box 19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73" name="Text Box 19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74" name="Text Box 19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75" name="Text Box 19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76" name="Text Box 19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77" name="Text Box 19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78" name="Text Box 19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79" name="Text Box 19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80" name="Text Box 19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81" name="Text Box 19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82" name="Text Box 19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83" name="Text Box 19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84" name="Text Box 19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85" name="Text Box 19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86" name="Text Box 19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87" name="Text Box 19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88" name="Text Box 19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89" name="Text Box 19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90" name="Text Box 19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91" name="Text Box 19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92" name="Text Box 19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93" name="Text Box 19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94" name="Text Box 19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95" name="Text Box 19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96" name="Text Box 19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97" name="Text Box 19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98" name="Text Box 19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399" name="Text Box 19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00" name="Text Box 19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01" name="Text Box 19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02" name="Text Box 19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03" name="Text Box 19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04" name="Text Box 19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05" name="Text Box 19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06" name="Text Box 19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07" name="Text Box 19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08" name="Text Box 19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09" name="Text Box 19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10" name="Text Box 19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11" name="Text Box 19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12" name="Text Box 19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13" name="Text Box 19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14" name="Text Box 19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15" name="Text Box 19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16" name="Text Box 19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17" name="Text Box 19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18" name="Text Box 19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19" name="Text Box 19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20" name="Text Box 19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21" name="Text Box 19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22" name="Text Box 19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23" name="Text Box 19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24" name="Text Box 19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25" name="Text Box 19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26" name="Text Box 19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27" name="Text Box 19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28" name="Text Box 19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29" name="Text Box 19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30" name="Text Box 19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31" name="Text Box 19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32" name="Text Box 19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33" name="Text Box 19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34" name="Text Box 19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35" name="Text Box 19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36" name="Text Box 19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37" name="Text Box 19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38" name="Text Box 19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39" name="Text Box 19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40" name="Text Box 19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41" name="Text Box 19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42" name="Text Box 19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43" name="Text Box 19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44" name="Text Box 19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45" name="Text Box 19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46" name="Text Box 19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47" name="Text Box 19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48" name="Text Box 19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49" name="Text Box 19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50" name="Text Box 19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51" name="Text Box 19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52" name="Text Box 19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53" name="Text Box 19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54" name="Text Box 19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55" name="Text Box 20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56" name="Text Box 20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57" name="Text Box 20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58" name="Text Box 20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59" name="Text Box 20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60" name="Text Box 20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61" name="Text Box 20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62" name="Text Box 20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63" name="Text Box 20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64" name="Text Box 20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65" name="Text Box 20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66" name="Text Box 20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67" name="Text Box 20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68" name="Text Box 20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69" name="Text Box 20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70" name="Text Box 20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71" name="Text Box 20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72" name="Text Box 20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73" name="Text Box 20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74" name="Text Box 20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75" name="Text Box 20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76" name="Text Box 20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77" name="Text Box 20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78" name="Text Box 20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79" name="Text Box 20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80" name="Text Box 20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81" name="Text Box 20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82" name="Text Box 20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83" name="Text Box 20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84" name="Text Box 20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85" name="Text Box 20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86" name="Text Box 20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87" name="Text Box 20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88" name="Text Box 20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89" name="Text Box 20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90" name="Text Box 20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91" name="Text Box 20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92" name="Text Box 20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93" name="Text Box 20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94" name="Text Box 20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95" name="Text Box 20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96" name="Text Box 20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97" name="Text Box 20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98" name="Text Box 20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499" name="Text Box 20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00" name="Text Box 20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01" name="Text Box 20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02" name="Text Box 20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03" name="Text Box 20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04" name="Text Box 20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05" name="Text Box 20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06" name="Text Box 20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07" name="Text Box 20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08" name="Text Box 20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09" name="Text Box 20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10" name="Text Box 20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11" name="Text Box 20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12" name="Text Box 20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13" name="Text Box 20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14" name="Text Box 20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15" name="Text Box 20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16" name="Text Box 20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17" name="Text Box 20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18" name="Text Box 20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19" name="Text Box 20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20" name="Text Box 20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21" name="Text Box 20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22" name="Text Box 20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23" name="Text Box 20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24" name="Text Box 20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25" name="Text Box 20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26" name="Text Box 20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27" name="Text Box 20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28" name="Text Box 20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29" name="Text Box 20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30" name="Text Box 20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31" name="Text Box 20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32" name="Text Box 20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33" name="Text Box 20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34" name="Text Box 20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35" name="Text Box 20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36" name="Text Box 20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37" name="Text Box 20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38" name="Text Box 20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39" name="Text Box 20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40" name="Text Box 20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41" name="Text Box 20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42" name="Text Box 20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43" name="Text Box 20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44" name="Text Box 20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45" name="Text Box 20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46" name="Text Box 20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47" name="Text Box 20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48" name="Text Box 20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49" name="Text Box 20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50" name="Text Box 20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51" name="Text Box 20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52" name="Text Box 20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53" name="Text Box 20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54" name="Text Box 20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55" name="Text Box 21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56" name="Text Box 21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57" name="Text Box 21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58" name="Text Box 21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59" name="Text Box 21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60" name="Text Box 21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61" name="Text Box 21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62" name="Text Box 21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63" name="Text Box 21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64" name="Text Box 21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65" name="Text Box 21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66" name="Text Box 21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67" name="Text Box 21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68" name="Text Box 21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69" name="Text Box 21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70" name="Text Box 21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71" name="Text Box 21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72" name="Text Box 21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73" name="Text Box 21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74" name="Text Box 21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75" name="Text Box 21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76" name="Text Box 21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77" name="Text Box 21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78" name="Text Box 21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79" name="Text Box 21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80" name="Text Box 21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81" name="Text Box 21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82" name="Text Box 21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83" name="Text Box 21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84" name="Text Box 21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85" name="Text Box 21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86" name="Text Box 21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87" name="Text Box 21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88" name="Text Box 21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89" name="Text Box 21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90" name="Text Box 21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91" name="Text Box 21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92" name="Text Box 21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93" name="Text Box 21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94" name="Text Box 21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95" name="Text Box 21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96" name="Text Box 21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97" name="Text Box 21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98" name="Text Box 21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599" name="Text Box 21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00" name="Text Box 21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01" name="Text Box 21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02" name="Text Box 21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03" name="Text Box 21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04" name="Text Box 21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05" name="Text Box 21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06" name="Text Box 21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07" name="Text Box 21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08" name="Text Box 21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09" name="Text Box 21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10" name="Text Box 21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11" name="Text Box 21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12" name="Text Box 21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13" name="Text Box 21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14" name="Text Box 21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15" name="Text Box 21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16" name="Text Box 21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17" name="Text Box 21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18" name="Text Box 21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19" name="Text Box 21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20" name="Text Box 21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21" name="Text Box 21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22" name="Text Box 21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23" name="Text Box 21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24" name="Text Box 21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25" name="Text Box 21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26" name="Text Box 21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27" name="Text Box 21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28" name="Text Box 21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29" name="Text Box 21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30" name="Text Box 21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31" name="Text Box 21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32" name="Text Box 21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33" name="Text Box 21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34" name="Text Box 21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35" name="Text Box 21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36" name="Text Box 21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37" name="Text Box 21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38" name="Text Box 21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39" name="Text Box 21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40" name="Text Box 21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41" name="Text Box 21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42" name="Text Box 21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43" name="Text Box 21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44" name="Text Box 21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45" name="Text Box 21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46" name="Text Box 21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47" name="Text Box 21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48" name="Text Box 21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49" name="Text Box 21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50" name="Text Box 21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51" name="Text Box 21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52" name="Text Box 21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53" name="Text Box 21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54" name="Text Box 21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55" name="Text Box 22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56" name="Text Box 22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57" name="Text Box 22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58" name="Text Box 22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59" name="Text Box 22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60" name="Text Box 22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61" name="Text Box 22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62" name="Text Box 22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63" name="Text Box 22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64" name="Text Box 22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65" name="Text Box 22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66" name="Text Box 22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67" name="Text Box 22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68" name="Text Box 22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69" name="Text Box 22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70" name="Text Box 22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71" name="Text Box 22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72" name="Text Box 22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73" name="Text Box 22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74" name="Text Box 22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75" name="Text Box 22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76" name="Text Box 22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77" name="Text Box 22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78" name="Text Box 22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79" name="Text Box 22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80" name="Text Box 22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81" name="Text Box 22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82" name="Text Box 22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83" name="Text Box 22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84" name="Text Box 22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85" name="Text Box 22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86" name="Text Box 22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87" name="Text Box 22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88" name="Text Box 22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89" name="Text Box 22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90" name="Text Box 22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91" name="Text Box 22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92" name="Text Box 22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93" name="Text Box 22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94" name="Text Box 22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95" name="Text Box 22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96" name="Text Box 22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97" name="Text Box 22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98" name="Text Box 22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699" name="Text Box 22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00" name="Text Box 22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01" name="Text Box 22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02" name="Text Box 22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03" name="Text Box 22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04" name="Text Box 22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05" name="Text Box 22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06" name="Text Box 22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07" name="Text Box 22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08" name="Text Box 22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09" name="Text Box 22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10" name="Text Box 22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11" name="Text Box 22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12" name="Text Box 22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13" name="Text Box 22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14" name="Text Box 22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15" name="Text Box 22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16" name="Text Box 22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17" name="Text Box 22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18" name="Text Box 22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19" name="Text Box 22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20" name="Text Box 22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21" name="Text Box 22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22" name="Text Box 22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23" name="Text Box 22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24" name="Text Box 22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25" name="Text Box 22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26" name="Text Box 22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27" name="Text Box 22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28" name="Text Box 22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29" name="Text Box 22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30" name="Text Box 22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31" name="Text Box 22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32" name="Text Box 22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33" name="Text Box 22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34" name="Text Box 22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35" name="Text Box 22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36" name="Text Box 22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37" name="Text Box 22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38" name="Text Box 22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39" name="Text Box 22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40" name="Text Box 22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41" name="Text Box 22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42" name="Text Box 22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43" name="Text Box 22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44" name="Text Box 22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45" name="Text Box 22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46" name="Text Box 22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47" name="Text Box 22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48" name="Text Box 22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49" name="Text Box 22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50" name="Text Box 22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51" name="Text Box 22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52" name="Text Box 22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53" name="Text Box 22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54" name="Text Box 22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55" name="Text Box 23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56" name="Text Box 23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57" name="Text Box 23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58" name="Text Box 23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59" name="Text Box 23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60" name="Text Box 23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61" name="Text Box 23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62" name="Text Box 23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63" name="Text Box 23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64" name="Text Box 23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65" name="Text Box 23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66" name="Text Box 23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67" name="Text Box 23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68" name="Text Box 23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69" name="Text Box 23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70" name="Text Box 23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71" name="Text Box 23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72" name="Text Box 23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73" name="Text Box 23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74" name="Text Box 23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75" name="Text Box 23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76" name="Text Box 23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77" name="Text Box 23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78" name="Text Box 23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79" name="Text Box 23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80" name="Text Box 23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81" name="Text Box 23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82" name="Text Box 23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83" name="Text Box 23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84" name="Text Box 23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85" name="Text Box 23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86" name="Text Box 23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87" name="Text Box 23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88" name="Text Box 23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89" name="Text Box 23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90" name="Text Box 23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91" name="Text Box 23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92" name="Text Box 23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93" name="Text Box 23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94" name="Text Box 23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95" name="Text Box 23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96" name="Text Box 23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97" name="Text Box 23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98" name="Text Box 23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799" name="Text Box 23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00" name="Text Box 23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01" name="Text Box 23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02" name="Text Box 23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03" name="Text Box 23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04" name="Text Box 23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05" name="Text Box 23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06" name="Text Box 23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07" name="Text Box 23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08" name="Text Box 23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09" name="Text Box 23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10" name="Text Box 23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11" name="Text Box 23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12" name="Text Box 23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13" name="Text Box 23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14" name="Text Box 23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15" name="Text Box 23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16" name="Text Box 23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17" name="Text Box 23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18" name="Text Box 23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19" name="Text Box 23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20" name="Text Box 23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21" name="Text Box 23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22" name="Text Box 23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23" name="Text Box 23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24" name="Text Box 23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25" name="Text Box 23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26" name="Text Box 23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27" name="Text Box 23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28" name="Text Box 23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29" name="Text Box 23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30" name="Text Box 23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31" name="Text Box 23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32" name="Text Box 23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33" name="Text Box 23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34" name="Text Box 23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35" name="Text Box 23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36" name="Text Box 23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37" name="Text Box 23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38" name="Text Box 23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39" name="Text Box 23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40" name="Text Box 23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41" name="Text Box 23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42" name="Text Box 23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43" name="Text Box 23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44" name="Text Box 23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45" name="Text Box 23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46" name="Text Box 23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47" name="Text Box 23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48" name="Text Box 23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49" name="Text Box 23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50" name="Text Box 23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51" name="Text Box 23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52" name="Text Box 23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53" name="Text Box 23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54" name="Text Box 23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55" name="Text Box 24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56" name="Text Box 24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57" name="Text Box 24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58" name="Text Box 24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59" name="Text Box 24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60" name="Text Box 24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61" name="Text Box 24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62" name="Text Box 24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63" name="Text Box 24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64" name="Text Box 24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65" name="Text Box 24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66" name="Text Box 24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67" name="Text Box 24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68" name="Text Box 24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69" name="Text Box 24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70" name="Text Box 24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71" name="Text Box 24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72" name="Text Box 24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73" name="Text Box 24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74" name="Text Box 24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75" name="Text Box 24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76" name="Text Box 24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77" name="Text Box 24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78" name="Text Box 24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79" name="Text Box 24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80" name="Text Box 24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81" name="Text Box 24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82" name="Text Box 24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83" name="Text Box 24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84" name="Text Box 24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85" name="Text Box 24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86" name="Text Box 24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87" name="Text Box 24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88" name="Text Box 24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89" name="Text Box 24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90" name="Text Box 24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91" name="Text Box 24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92" name="Text Box 24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93" name="Text Box 24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94" name="Text Box 24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95" name="Text Box 24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96" name="Text Box 24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97" name="Text Box 24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98" name="Text Box 24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899" name="Text Box 24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00" name="Text Box 24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01" name="Text Box 24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02" name="Text Box 24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03" name="Text Box 24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04" name="Text Box 24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05" name="Text Box 24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06" name="Text Box 24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07" name="Text Box 24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08" name="Text Box 24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09" name="Text Box 24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10" name="Text Box 24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11" name="Text Box 24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12" name="Text Box 24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13" name="Text Box 24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14" name="Text Box 24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15" name="Text Box 24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16" name="Text Box 24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17" name="Text Box 24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18" name="Text Box 24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19" name="Text Box 24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20" name="Text Box 24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21" name="Text Box 24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22" name="Text Box 24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23" name="Text Box 24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24" name="Text Box 24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25" name="Text Box 24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26" name="Text Box 24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27" name="Text Box 24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28" name="Text Box 24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29" name="Text Box 24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30" name="Text Box 24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31" name="Text Box 24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32" name="Text Box 24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33" name="Text Box 24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34" name="Text Box 24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35" name="Text Box 24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36" name="Text Box 24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37" name="Text Box 24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38" name="Text Box 24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39" name="Text Box 24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40" name="Text Box 24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41" name="Text Box 24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42" name="Text Box 24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43" name="Text Box 24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44" name="Text Box 24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45" name="Text Box 24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46" name="Text Box 24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47" name="Text Box 24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48" name="Text Box 24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49" name="Text Box 24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50" name="Text Box 24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51" name="Text Box 24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52" name="Text Box 24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53" name="Text Box 24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54" name="Text Box 24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55" name="Text Box 25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56" name="Text Box 25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57" name="Text Box 25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58" name="Text Box 25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59" name="Text Box 25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60" name="Text Box 25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61" name="Text Box 25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62" name="Text Box 25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63" name="Text Box 25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64" name="Text Box 25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65" name="Text Box 25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66" name="Text Box 25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67" name="Text Box 25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68" name="Text Box 25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69" name="Text Box 25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70" name="Text Box 25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71" name="Text Box 25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72" name="Text Box 25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73" name="Text Box 25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74" name="Text Box 25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75" name="Text Box 25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76" name="Text Box 25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77" name="Text Box 25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78" name="Text Box 25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79" name="Text Box 25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80" name="Text Box 25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81" name="Text Box 25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82" name="Text Box 25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83" name="Text Box 25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84" name="Text Box 25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85" name="Text Box 25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86" name="Text Box 25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87" name="Text Box 25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88" name="Text Box 25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89" name="Text Box 25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90" name="Text Box 25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91" name="Text Box 25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92" name="Text Box 25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93" name="Text Box 25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94" name="Text Box 25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95" name="Text Box 25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96" name="Text Box 25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97" name="Text Box 25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98" name="Text Box 25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5999" name="Text Box 25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00" name="Text Box 25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01" name="Text Box 25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02" name="Text Box 25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03" name="Text Box 25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04" name="Text Box 25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05" name="Text Box 25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06" name="Text Box 25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07" name="Text Box 25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08" name="Text Box 25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09" name="Text Box 25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10" name="Text Box 25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11" name="Text Box 25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12" name="Text Box 25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13" name="Text Box 25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14" name="Text Box 25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15" name="Text Box 25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16" name="Text Box 25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17" name="Text Box 25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18" name="Text Box 25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19" name="Text Box 25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20" name="Text Box 25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21" name="Text Box 25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22" name="Text Box 25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23" name="Text Box 25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24" name="Text Box 25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25" name="Text Box 25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26" name="Text Box 25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27" name="Text Box 25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28" name="Text Box 25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29" name="Text Box 25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30" name="Text Box 25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31" name="Text Box 25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32" name="Text Box 25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33" name="Text Box 25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34" name="Text Box 25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35" name="Text Box 25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36" name="Text Box 25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37" name="Text Box 25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38" name="Text Box 25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39" name="Text Box 25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40" name="Text Box 25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41" name="Text Box 25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42" name="Text Box 25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43" name="Text Box 25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44" name="Text Box 25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45" name="Text Box 25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46" name="Text Box 25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47" name="Text Box 25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48" name="Text Box 25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49" name="Text Box 25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50" name="Text Box 25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51" name="Text Box 25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52" name="Text Box 25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53" name="Text Box 25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54" name="Text Box 25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55" name="Text Box 26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56" name="Text Box 26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57" name="Text Box 26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58" name="Text Box 26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59" name="Text Box 26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60" name="Text Box 26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61" name="Text Box 26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62" name="Text Box 26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63" name="Text Box 26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64" name="Text Box 26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65" name="Text Box 26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66" name="Text Box 26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67" name="Text Box 26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68" name="Text Box 26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69" name="Text Box 26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70" name="Text Box 26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71" name="Text Box 26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72" name="Text Box 26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73" name="Text Box 26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74" name="Text Box 26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75" name="Text Box 26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76" name="Text Box 26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77" name="Text Box 26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78" name="Text Box 26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79" name="Text Box 26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80" name="Text Box 26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81" name="Text Box 26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82" name="Text Box 26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83" name="Text Box 26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84" name="Text Box 26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85" name="Text Box 26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86" name="Text Box 26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87" name="Text Box 26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88" name="Text Box 26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89" name="Text Box 26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90" name="Text Box 26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91" name="Text Box 26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92" name="Text Box 26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93" name="Text Box 26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94" name="Text Box 26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95" name="Text Box 26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96" name="Text Box 26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97" name="Text Box 26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98" name="Text Box 26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099" name="Text Box 26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00" name="Text Box 26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01" name="Text Box 26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02" name="Text Box 26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03" name="Text Box 26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04" name="Text Box 26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05" name="Text Box 26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06" name="Text Box 26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07" name="Text Box 26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08" name="Text Box 26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09" name="Text Box 26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10" name="Text Box 26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11" name="Text Box 26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12" name="Text Box 26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13" name="Text Box 26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14" name="Text Box 26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15" name="Text Box 26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16" name="Text Box 26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17" name="Text Box 26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18" name="Text Box 26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19" name="Text Box 26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20" name="Text Box 26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21" name="Text Box 26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22" name="Text Box 26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23" name="Text Box 26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24" name="Text Box 26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25" name="Text Box 26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26" name="Text Box 26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27" name="Text Box 26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28" name="Text Box 26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29" name="Text Box 26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30" name="Text Box 26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31" name="Text Box 26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32" name="Text Box 26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33" name="Text Box 26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34" name="Text Box 26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35" name="Text Box 26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36" name="Text Box 26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37" name="Text Box 26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38" name="Text Box 26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39" name="Text Box 26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40" name="Text Box 26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41" name="Text Box 26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42" name="Text Box 26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43" name="Text Box 26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44" name="Text Box 26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45" name="Text Box 26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46" name="Text Box 26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47" name="Text Box 26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48" name="Text Box 26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49" name="Text Box 26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50" name="Text Box 26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51" name="Text Box 26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52" name="Text Box 26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53" name="Text Box 26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54" name="Text Box 26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55" name="Text Box 27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56" name="Text Box 27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57" name="Text Box 27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58" name="Text Box 27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59" name="Text Box 27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60" name="Text Box 27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61" name="Text Box 27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62" name="Text Box 27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63" name="Text Box 27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64" name="Text Box 27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65" name="Text Box 27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66" name="Text Box 27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67" name="Text Box 27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68" name="Text Box 27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69" name="Text Box 27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70" name="Text Box 27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71" name="Text Box 27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72" name="Text Box 27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73" name="Text Box 27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74" name="Text Box 27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75" name="Text Box 27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76" name="Text Box 27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77" name="Text Box 27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78" name="Text Box 27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79" name="Text Box 27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80" name="Text Box 27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81" name="Text Box 27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82" name="Text Box 27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83" name="Text Box 27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84" name="Text Box 27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85" name="Text Box 27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86" name="Text Box 27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87" name="Text Box 27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88" name="Text Box 27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89" name="Text Box 27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90" name="Text Box 27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91" name="Text Box 27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92" name="Text Box 27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93" name="Text Box 27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94" name="Text Box 27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95" name="Text Box 27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96" name="Text Box 27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97" name="Text Box 27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98" name="Text Box 27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199" name="Text Box 27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00" name="Text Box 27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01" name="Text Box 27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02" name="Text Box 27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03" name="Text Box 27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04" name="Text Box 27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05" name="Text Box 27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06" name="Text Box 27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07" name="Text Box 27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08" name="Text Box 27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09" name="Text Box 27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10" name="Text Box 27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11" name="Text Box 27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12" name="Text Box 27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13" name="Text Box 27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14" name="Text Box 27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15" name="Text Box 27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16" name="Text Box 27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17" name="Text Box 27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18" name="Text Box 27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19" name="Text Box 27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20" name="Text Box 27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21" name="Text Box 27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22" name="Text Box 27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23" name="Text Box 27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24" name="Text Box 27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25" name="Text Box 27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26" name="Text Box 27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27" name="Text Box 27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28" name="Text Box 27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29" name="Text Box 27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30" name="Text Box 27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31" name="Text Box 27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32" name="Text Box 27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33" name="Text Box 27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34" name="Text Box 27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35" name="Text Box 27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36" name="Text Box 27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37" name="Text Box 27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38" name="Text Box 27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39" name="Text Box 27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40" name="Text Box 27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41" name="Text Box 27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42" name="Text Box 27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43" name="Text Box 27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44" name="Text Box 27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45" name="Text Box 27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46" name="Text Box 27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47" name="Text Box 27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48" name="Text Box 27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49" name="Text Box 27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50" name="Text Box 27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51" name="Text Box 27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52" name="Text Box 27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53" name="Text Box 27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54" name="Text Box 27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55" name="Text Box 28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56" name="Text Box 28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57" name="Text Box 28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58" name="Text Box 28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59" name="Text Box 28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60" name="Text Box 28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61" name="Text Box 28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62" name="Text Box 28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63" name="Text Box 28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64" name="Text Box 28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65" name="Text Box 28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66" name="Text Box 28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67" name="Text Box 28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68" name="Text Box 28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69" name="Text Box 28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70" name="Text Box 28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71" name="Text Box 28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72" name="Text Box 28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73" name="Text Box 28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74" name="Text Box 28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75" name="Text Box 28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76" name="Text Box 28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77" name="Text Box 28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78" name="Text Box 28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79" name="Text Box 28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80" name="Text Box 28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81" name="Text Box 28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82" name="Text Box 28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83" name="Text Box 28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84" name="Text Box 28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85" name="Text Box 28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86" name="Text Box 28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87" name="Text Box 28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88" name="Text Box 28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89" name="Text Box 28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90" name="Text Box 28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91" name="Text Box 28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92" name="Text Box 28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93" name="Text Box 28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94" name="Text Box 28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95" name="Text Box 28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96" name="Text Box 28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97" name="Text Box 28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98" name="Text Box 28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299" name="Text Box 28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00" name="Text Box 28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01" name="Text Box 28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02" name="Text Box 28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03" name="Text Box 28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04" name="Text Box 28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05" name="Text Box 28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06" name="Text Box 28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07" name="Text Box 28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08" name="Text Box 28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09" name="Text Box 28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10" name="Text Box 28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11" name="Text Box 28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12" name="Text Box 28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13" name="Text Box 28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14" name="Text Box 28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15" name="Text Box 28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16" name="Text Box 28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17" name="Text Box 28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18" name="Text Box 28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19" name="Text Box 28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20" name="Text Box 28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21" name="Text Box 28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22" name="Text Box 28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23" name="Text Box 28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24" name="Text Box 28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25" name="Text Box 28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26" name="Text Box 28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27" name="Text Box 28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28" name="Text Box 28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29" name="Text Box 28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30" name="Text Box 28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31" name="Text Box 28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32" name="Text Box 28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33" name="Text Box 28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34" name="Text Box 28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35" name="Text Box 28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36" name="Text Box 28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37" name="Text Box 28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38" name="Text Box 28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39" name="Text Box 28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40" name="Text Box 28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41" name="Text Box 28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42" name="Text Box 28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43" name="Text Box 28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44" name="Text Box 28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45" name="Text Box 28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46" name="Text Box 28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47" name="Text Box 28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48" name="Text Box 28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49" name="Text Box 28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50" name="Text Box 28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51" name="Text Box 28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52" name="Text Box 28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53" name="Text Box 28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54" name="Text Box 28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55" name="Text Box 29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56" name="Text Box 29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57" name="Text Box 29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58" name="Text Box 29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59" name="Text Box 29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60" name="Text Box 29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61" name="Text Box 29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62" name="Text Box 29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63" name="Text Box 29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64" name="Text Box 29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65" name="Text Box 29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66" name="Text Box 29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67" name="Text Box 29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68" name="Text Box 29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69" name="Text Box 29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70" name="Text Box 29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71" name="Text Box 29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72" name="Text Box 29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73" name="Text Box 29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74" name="Text Box 29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75" name="Text Box 29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76" name="Text Box 29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77" name="Text Box 29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78" name="Text Box 29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79" name="Text Box 29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80" name="Text Box 29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81" name="Text Box 29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82" name="Text Box 29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83" name="Text Box 29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84" name="Text Box 29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85" name="Text Box 29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86" name="Text Box 29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87" name="Text Box 29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88" name="Text Box 29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89" name="Text Box 29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90" name="Text Box 29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91" name="Text Box 29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92" name="Text Box 29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93" name="Text Box 29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94" name="Text Box 29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95" name="Text Box 29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96" name="Text Box 29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97" name="Text Box 29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98" name="Text Box 29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399" name="Text Box 29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00" name="Text Box 29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01" name="Text Box 29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02" name="Text Box 29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03" name="Text Box 29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04" name="Text Box 29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05" name="Text Box 29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06" name="Text Box 29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07" name="Text Box 29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08" name="Text Box 29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09" name="Text Box 29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10" name="Text Box 29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11" name="Text Box 29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12" name="Text Box 29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13" name="Text Box 29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14" name="Text Box 29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15" name="Text Box 29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16" name="Text Box 29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17" name="Text Box 29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18" name="Text Box 29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19" name="Text Box 29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20" name="Text Box 29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21" name="Text Box 29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22" name="Text Box 29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23" name="Text Box 29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24" name="Text Box 29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25" name="Text Box 29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26" name="Text Box 29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27" name="Text Box 29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28" name="Text Box 29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29" name="Text Box 29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30" name="Text Box 29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31" name="Text Box 29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32" name="Text Box 29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33" name="Text Box 29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34" name="Text Box 29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35" name="Text Box 29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36" name="Text Box 29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37" name="Text Box 29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38" name="Text Box 29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39" name="Text Box 29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40" name="Text Box 29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41" name="Text Box 29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42" name="Text Box 29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43" name="Text Box 29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44" name="Text Box 29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45" name="Text Box 29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46" name="Text Box 29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47" name="Text Box 29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48" name="Text Box 29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49" name="Text Box 29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50" name="Text Box 29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51" name="Text Box 29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52" name="Text Box 29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53" name="Text Box 29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54" name="Text Box 29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55" name="Text Box 30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56" name="Text Box 30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57" name="Text Box 30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58" name="Text Box 30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59" name="Text Box 30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60" name="Text Box 30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61" name="Text Box 30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62" name="Text Box 30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63" name="Text Box 30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64" name="Text Box 30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65" name="Text Box 30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66" name="Text Box 30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67" name="Text Box 30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68" name="Text Box 30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69" name="Text Box 30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70" name="Text Box 30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71" name="Text Box 30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72" name="Text Box 30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73" name="Text Box 30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74" name="Text Box 30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75" name="Text Box 30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76" name="Text Box 30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77" name="Text Box 30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78" name="Text Box 30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79" name="Text Box 30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80" name="Text Box 30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81" name="Text Box 30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82" name="Text Box 30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83" name="Text Box 30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84" name="Text Box 30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85" name="Text Box 30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86" name="Text Box 30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87" name="Text Box 30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88" name="Text Box 30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89" name="Text Box 30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90" name="Text Box 30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91" name="Text Box 30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92" name="Text Box 30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93" name="Text Box 30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94" name="Text Box 30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95" name="Text Box 30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96" name="Text Box 30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97" name="Text Box 30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98" name="Text Box 30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499" name="Text Box 30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00" name="Text Box 30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01" name="Text Box 30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02" name="Text Box 30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03" name="Text Box 30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04" name="Text Box 30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05" name="Text Box 30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06" name="Text Box 30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07" name="Text Box 30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08" name="Text Box 30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09" name="Text Box 30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10" name="Text Box 30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11" name="Text Box 30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12" name="Text Box 30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13" name="Text Box 30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14" name="Text Box 30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15" name="Text Box 30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16" name="Text Box 30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17" name="Text Box 30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18" name="Text Box 30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19" name="Text Box 30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20" name="Text Box 30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21" name="Text Box 30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22" name="Text Box 30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23" name="Text Box 30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24" name="Text Box 30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25" name="Text Box 30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26" name="Text Box 30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27" name="Text Box 30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28" name="Text Box 30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29" name="Text Box 30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30" name="Text Box 30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31" name="Text Box 30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32" name="Text Box 30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33" name="Text Box 30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34" name="Text Box 30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35" name="Text Box 30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36" name="Text Box 30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37" name="Text Box 30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38" name="Text Box 30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39" name="Text Box 30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40" name="Text Box 30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41" name="Text Box 30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42" name="Text Box 30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43" name="Text Box 30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44" name="Text Box 30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45" name="Text Box 30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46" name="Text Box 30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47" name="Text Box 30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48" name="Text Box 30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49" name="Text Box 30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50" name="Text Box 30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51" name="Text Box 30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52" name="Text Box 30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53" name="Text Box 30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54" name="Text Box 30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55" name="Text Box 31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56" name="Text Box 31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57" name="Text Box 31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58" name="Text Box 31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59" name="Text Box 31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60" name="Text Box 31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61" name="Text Box 31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62" name="Text Box 31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63" name="Text Box 31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64" name="Text Box 31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65" name="Text Box 31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66" name="Text Box 31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67" name="Text Box 31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68" name="Text Box 31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69" name="Text Box 31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70" name="Text Box 31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71" name="Text Box 31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72" name="Text Box 31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73" name="Text Box 31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74" name="Text Box 31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75" name="Text Box 31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76" name="Text Box 31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77" name="Text Box 31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78" name="Text Box 31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79" name="Text Box 31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80" name="Text Box 31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81" name="Text Box 31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82" name="Text Box 31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83" name="Text Box 31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84" name="Text Box 31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85" name="Text Box 31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86" name="Text Box 31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87" name="Text Box 31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88" name="Text Box 31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89" name="Text Box 31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90" name="Text Box 31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91" name="Text Box 31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92" name="Text Box 31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93" name="Text Box 31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94" name="Text Box 31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95" name="Text Box 31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96" name="Text Box 31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97" name="Text Box 31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98" name="Text Box 31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599" name="Text Box 31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00" name="Text Box 31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01" name="Text Box 31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02" name="Text Box 31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03" name="Text Box 31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04" name="Text Box 31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05" name="Text Box 31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06" name="Text Box 31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07" name="Text Box 31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08" name="Text Box 31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09" name="Text Box 31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10" name="Text Box 31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11" name="Text Box 31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12" name="Text Box 31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13" name="Text Box 31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14" name="Text Box 31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15" name="Text Box 31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16" name="Text Box 31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17" name="Text Box 31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18" name="Text Box 31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19" name="Text Box 31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20" name="Text Box 31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21" name="Text Box 31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22" name="Text Box 31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23" name="Text Box 31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24" name="Text Box 31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25" name="Text Box 31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26" name="Text Box 31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27" name="Text Box 31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28" name="Text Box 31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29" name="Text Box 31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30" name="Text Box 31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31" name="Text Box 31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32" name="Text Box 31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33" name="Text Box 31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34" name="Text Box 31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35" name="Text Box 31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36" name="Text Box 31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37" name="Text Box 31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38" name="Text Box 31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39" name="Text Box 31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40" name="Text Box 31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41" name="Text Box 31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42" name="Text Box 31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43" name="Text Box 31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44" name="Text Box 31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45" name="Text Box 31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46" name="Text Box 31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47" name="Text Box 31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48" name="Text Box 31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49" name="Text Box 31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50" name="Text Box 31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51" name="Text Box 31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52" name="Text Box 31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53" name="Text Box 31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54" name="Text Box 31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55" name="Text Box 32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56" name="Text Box 32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57" name="Text Box 32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58" name="Text Box 32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59" name="Text Box 32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60" name="Text Box 32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61" name="Text Box 32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62" name="Text Box 32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63" name="Text Box 32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64" name="Text Box 32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65" name="Text Box 32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66" name="Text Box 32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67" name="Text Box 32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68" name="Text Box 32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69" name="Text Box 32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70" name="Text Box 32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71" name="Text Box 32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72" name="Text Box 32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73" name="Text Box 32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74" name="Text Box 32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75" name="Text Box 32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76" name="Text Box 32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77" name="Text Box 32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78" name="Text Box 32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79" name="Text Box 32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80" name="Text Box 32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81" name="Text Box 32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82" name="Text Box 32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83" name="Text Box 32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84" name="Text Box 32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85" name="Text Box 32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86" name="Text Box 32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87" name="Text Box 32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88" name="Text Box 32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89" name="Text Box 32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90" name="Text Box 32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91" name="Text Box 32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92" name="Text Box 32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93" name="Text Box 32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94" name="Text Box 32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95" name="Text Box 32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96" name="Text Box 32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97" name="Text Box 32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98" name="Text Box 32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699" name="Text Box 32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00" name="Text Box 32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01" name="Text Box 32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02" name="Text Box 32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03" name="Text Box 32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04" name="Text Box 32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05" name="Text Box 32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06" name="Text Box 32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07" name="Text Box 32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08" name="Text Box 32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09" name="Text Box 32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10" name="Text Box 32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11" name="Text Box 32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12" name="Text Box 32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13" name="Text Box 32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14" name="Text Box 32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15" name="Text Box 32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16" name="Text Box 32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17" name="Text Box 32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18" name="Text Box 32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19" name="Text Box 32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20" name="Text Box 32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21" name="Text Box 32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22" name="Text Box 32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23" name="Text Box 32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24" name="Text Box 32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25" name="Text Box 32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26" name="Text Box 32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27" name="Text Box 32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28" name="Text Box 32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29" name="Text Box 32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30" name="Text Box 32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31" name="Text Box 32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32" name="Text Box 32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33" name="Text Box 32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34" name="Text Box 32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35" name="Text Box 32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36" name="Text Box 32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37" name="Text Box 32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38" name="Text Box 32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39" name="Text Box 32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40" name="Text Box 32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41" name="Text Box 32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42" name="Text Box 32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43" name="Text Box 32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44" name="Text Box 32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45" name="Text Box 32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46" name="Text Box 32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47" name="Text Box 32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48" name="Text Box 32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49" name="Text Box 32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50" name="Text Box 32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51" name="Text Box 32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52" name="Text Box 32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53" name="Text Box 32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54" name="Text Box 32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55" name="Text Box 33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56" name="Text Box 33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57" name="Text Box 33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58" name="Text Box 33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59" name="Text Box 33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60" name="Text Box 33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61" name="Text Box 33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62" name="Text Box 33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63" name="Text Box 33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64" name="Text Box 33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65" name="Text Box 33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66" name="Text Box 33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67" name="Text Box 33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68" name="Text Box 33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69" name="Text Box 33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70" name="Text Box 33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71" name="Text Box 33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72" name="Text Box 33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73" name="Text Box 33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74" name="Text Box 33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75" name="Text Box 33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76" name="Text Box 33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77" name="Text Box 33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78" name="Text Box 33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79" name="Text Box 33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80" name="Text Box 33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81" name="Text Box 33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82" name="Text Box 33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83" name="Text Box 33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84" name="Text Box 33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85" name="Text Box 33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86" name="Text Box 33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87" name="Text Box 33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88" name="Text Box 33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89" name="Text Box 33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90" name="Text Box 33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91" name="Text Box 33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92" name="Text Box 33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93" name="Text Box 33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94" name="Text Box 33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95" name="Text Box 33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96" name="Text Box 33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97" name="Text Box 33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98" name="Text Box 33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799" name="Text Box 33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00" name="Text Box 33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01" name="Text Box 33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02" name="Text Box 33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03" name="Text Box 33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04" name="Text Box 33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05" name="Text Box 33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06" name="Text Box 33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07" name="Text Box 33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08" name="Text Box 33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09" name="Text Box 33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10" name="Text Box 33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11" name="Text Box 33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12" name="Text Box 33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13" name="Text Box 33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14" name="Text Box 33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15" name="Text Box 33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16" name="Text Box 33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17" name="Text Box 33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18" name="Text Box 33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19" name="Text Box 33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20" name="Text Box 33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21" name="Text Box 33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22" name="Text Box 33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23" name="Text Box 33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24" name="Text Box 33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25" name="Text Box 33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26" name="Text Box 33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27" name="Text Box 33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28" name="Text Box 33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29" name="Text Box 33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30" name="Text Box 33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31" name="Text Box 33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32" name="Text Box 33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33" name="Text Box 33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34" name="Text Box 33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35" name="Text Box 33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36" name="Text Box 33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37" name="Text Box 33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38" name="Text Box 33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39" name="Text Box 33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40" name="Text Box 33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41" name="Text Box 33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42" name="Text Box 33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43" name="Text Box 33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44" name="Text Box 33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45" name="Text Box 33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46" name="Text Box 33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47" name="Text Box 33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48" name="Text Box 33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49" name="Text Box 33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50" name="Text Box 33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51" name="Text Box 33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52" name="Text Box 33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53" name="Text Box 33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54" name="Text Box 33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55" name="Text Box 34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56" name="Text Box 34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57" name="Text Box 34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58" name="Text Box 34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59" name="Text Box 34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60" name="Text Box 34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61" name="Text Box 34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62" name="Text Box 34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63" name="Text Box 34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64" name="Text Box 34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65" name="Text Box 34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66" name="Text Box 34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67" name="Text Box 34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68" name="Text Box 34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69" name="Text Box 34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70" name="Text Box 34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71" name="Text Box 34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72" name="Text Box 34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73" name="Text Box 34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74" name="Text Box 34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75" name="Text Box 34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76" name="Text Box 34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77" name="Text Box 34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78" name="Text Box 34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79" name="Text Box 34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80" name="Text Box 34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81" name="Text Box 34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82" name="Text Box 34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83" name="Text Box 34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84" name="Text Box 34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85" name="Text Box 34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86" name="Text Box 34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87" name="Text Box 34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88" name="Text Box 34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89" name="Text Box 34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90" name="Text Box 34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91" name="Text Box 34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92" name="Text Box 34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93" name="Text Box 34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94" name="Text Box 34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95" name="Text Box 34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96" name="Text Box 34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97" name="Text Box 34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98" name="Text Box 34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899" name="Text Box 34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00" name="Text Box 34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01" name="Text Box 34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02" name="Text Box 34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03" name="Text Box 34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04" name="Text Box 34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05" name="Text Box 34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06" name="Text Box 34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07" name="Text Box 34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08" name="Text Box 34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09" name="Text Box 34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10" name="Text Box 34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11" name="Text Box 34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12" name="Text Box 34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13" name="Text Box 34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14" name="Text Box 34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15" name="Text Box 34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16" name="Text Box 34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17" name="Text Box 34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18" name="Text Box 34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19" name="Text Box 34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20" name="Text Box 34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21" name="Text Box 34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22" name="Text Box 34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23" name="Text Box 34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24" name="Text Box 34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25" name="Text Box 34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26" name="Text Box 34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27" name="Text Box 34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28" name="Text Box 34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29" name="Text Box 34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30" name="Text Box 34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31" name="Text Box 34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32" name="Text Box 34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33" name="Text Box 34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34" name="Text Box 34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35" name="Text Box 34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36" name="Text Box 34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37" name="Text Box 34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38" name="Text Box 34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39" name="Text Box 34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40" name="Text Box 34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41" name="Text Box 34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42" name="Text Box 34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43" name="Text Box 34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44" name="Text Box 34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45" name="Text Box 34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46" name="Text Box 34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47" name="Text Box 34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48" name="Text Box 34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49" name="Text Box 34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50" name="Text Box 34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51" name="Text Box 34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52" name="Text Box 34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53" name="Text Box 34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54" name="Text Box 34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55" name="Text Box 35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56" name="Text Box 35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57" name="Text Box 35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58" name="Text Box 35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59" name="Text Box 35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60" name="Text Box 35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61" name="Text Box 35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62" name="Text Box 35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63" name="Text Box 35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64" name="Text Box 35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65" name="Text Box 35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66" name="Text Box 35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67" name="Text Box 35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68" name="Text Box 35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69" name="Text Box 35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70" name="Text Box 35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71" name="Text Box 35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72" name="Text Box 35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73" name="Text Box 35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74" name="Text Box 35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75" name="Text Box 35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76" name="Text Box 35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77" name="Text Box 35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78" name="Text Box 35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79" name="Text Box 35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80" name="Text Box 35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81" name="Text Box 35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82" name="Text Box 35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83" name="Text Box 35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84" name="Text Box 35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85" name="Text Box 35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86" name="Text Box 35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87" name="Text Box 35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88" name="Text Box 35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89" name="Text Box 35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90" name="Text Box 35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91" name="Text Box 35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92" name="Text Box 35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93" name="Text Box 35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94" name="Text Box 35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95" name="Text Box 35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96" name="Text Box 35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97" name="Text Box 35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98" name="Text Box 35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6999" name="Text Box 35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00" name="Text Box 35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01" name="Text Box 35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02" name="Text Box 35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03" name="Text Box 35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04" name="Text Box 35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05" name="Text Box 35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06" name="Text Box 35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07" name="Text Box 35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08" name="Text Box 35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09" name="Text Box 35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10" name="Text Box 35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11" name="Text Box 35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12" name="Text Box 35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13" name="Text Box 35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14" name="Text Box 35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15" name="Text Box 35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16" name="Text Box 35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17" name="Text Box 35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18" name="Text Box 35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19" name="Text Box 35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20" name="Text Box 35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21" name="Text Box 35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22" name="Text Box 35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23" name="Text Box 35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24" name="Text Box 35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25" name="Text Box 35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26" name="Text Box 35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27" name="Text Box 35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28" name="Text Box 35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29" name="Text Box 35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30" name="Text Box 35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31" name="Text Box 35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32" name="Text Box 35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33" name="Text Box 35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34" name="Text Box 35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35" name="Text Box 35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36" name="Text Box 35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37" name="Text Box 35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38" name="Text Box 35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39" name="Text Box 35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40" name="Text Box 35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41" name="Text Box 35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42" name="Text Box 35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43" name="Text Box 35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44" name="Text Box 35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45" name="Text Box 35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46" name="Text Box 35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47" name="Text Box 35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48" name="Text Box 35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49" name="Text Box 35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50" name="Text Box 35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51" name="Text Box 35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52" name="Text Box 35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53" name="Text Box 35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54" name="Text Box 35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55" name="Text Box 36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56" name="Text Box 36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57" name="Text Box 36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58" name="Text Box 36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59" name="Text Box 36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60" name="Text Box 36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61" name="Text Box 36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62" name="Text Box 36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63" name="Text Box 36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64" name="Text Box 36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65" name="Text Box 36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66" name="Text Box 36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67" name="Text Box 36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68" name="Text Box 36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69" name="Text Box 36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70" name="Text Box 36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71" name="Text Box 36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72" name="Text Box 36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73" name="Text Box 36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74" name="Text Box 36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75" name="Text Box 36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76" name="Text Box 36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77" name="Text Box 36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78" name="Text Box 36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79" name="Text Box 36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80" name="Text Box 36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81" name="Text Box 36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82" name="Text Box 36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83" name="Text Box 36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84" name="Text Box 36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85" name="Text Box 36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86" name="Text Box 36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87" name="Text Box 36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88" name="Text Box 36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89" name="Text Box 36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90" name="Text Box 36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91" name="Text Box 36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92" name="Text Box 36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93" name="Text Box 36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94" name="Text Box 36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95" name="Text Box 36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96" name="Text Box 36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97" name="Text Box 36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98" name="Text Box 36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099" name="Text Box 36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00" name="Text Box 36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01" name="Text Box 36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02" name="Text Box 36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03" name="Text Box 36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04" name="Text Box 36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05" name="Text Box 36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06" name="Text Box 36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07" name="Text Box 36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08" name="Text Box 36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09" name="Text Box 36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10" name="Text Box 36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11" name="Text Box 36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12" name="Text Box 36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13" name="Text Box 36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14" name="Text Box 36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15" name="Text Box 36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16" name="Text Box 36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17" name="Text Box 36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18" name="Text Box 36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19" name="Text Box 36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20" name="Text Box 36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21" name="Text Box 36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22" name="Text Box 36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23" name="Text Box 36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24" name="Text Box 36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25" name="Text Box 36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26" name="Text Box 36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27" name="Text Box 36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28" name="Text Box 36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29" name="Text Box 36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30" name="Text Box 36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31" name="Text Box 36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32" name="Text Box 36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33" name="Text Box 36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34" name="Text Box 36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35" name="Text Box 36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36" name="Text Box 36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37" name="Text Box 36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38" name="Text Box 36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39" name="Text Box 36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40" name="Text Box 36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41" name="Text Box 36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42" name="Text Box 36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43" name="Text Box 36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44" name="Text Box 36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45" name="Text Box 36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46" name="Text Box 36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47" name="Text Box 36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48" name="Text Box 36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49" name="Text Box 36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50" name="Text Box 36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51" name="Text Box 36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52" name="Text Box 36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53" name="Text Box 36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54" name="Text Box 36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55" name="Text Box 37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56" name="Text Box 37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57" name="Text Box 37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58" name="Text Box 37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59" name="Text Box 37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60" name="Text Box 37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61" name="Text Box 37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62" name="Text Box 37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63" name="Text Box 37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64" name="Text Box 37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65" name="Text Box 37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66" name="Text Box 37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67" name="Text Box 37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68" name="Text Box 37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69" name="Text Box 37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70" name="Text Box 37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71" name="Text Box 37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72" name="Text Box 37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73" name="Text Box 37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74" name="Text Box 37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75" name="Text Box 37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76" name="Text Box 37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77" name="Text Box 37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78" name="Text Box 37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79" name="Text Box 37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80" name="Text Box 37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81" name="Text Box 37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82" name="Text Box 37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83" name="Text Box 37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84" name="Text Box 37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85" name="Text Box 37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86" name="Text Box 37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87" name="Text Box 37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88" name="Text Box 37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89" name="Text Box 37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90" name="Text Box 37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91" name="Text Box 37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92" name="Text Box 37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93" name="Text Box 37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94" name="Text Box 37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95" name="Text Box 37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96" name="Text Box 37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97" name="Text Box 37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98" name="Text Box 37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199" name="Text Box 37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00" name="Text Box 37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01" name="Text Box 37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02" name="Text Box 37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03" name="Text Box 37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04" name="Text Box 37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05" name="Text Box 37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06" name="Text Box 37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07" name="Text Box 37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08" name="Text Box 37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09" name="Text Box 37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10" name="Text Box 37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11" name="Text Box 37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12" name="Text Box 37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13" name="Text Box 37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14" name="Text Box 37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15" name="Text Box 37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16" name="Text Box 37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17" name="Text Box 37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18" name="Text Box 37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19" name="Text Box 37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20" name="Text Box 37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21" name="Text Box 37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22" name="Text Box 37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23" name="Text Box 37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24" name="Text Box 37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25" name="Text Box 37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26" name="Text Box 37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27" name="Text Box 37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28" name="Text Box 37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29" name="Text Box 37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30" name="Text Box 37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31" name="Text Box 37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32" name="Text Box 37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33" name="Text Box 37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34" name="Text Box 37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35" name="Text Box 37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36" name="Text Box 37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37" name="Text Box 37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38" name="Text Box 37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39" name="Text Box 37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40" name="Text Box 37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41" name="Text Box 37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42" name="Text Box 37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43" name="Text Box 37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44" name="Text Box 37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45" name="Text Box 37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46" name="Text Box 37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47" name="Text Box 37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48" name="Text Box 37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49" name="Text Box 37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50" name="Text Box 37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51" name="Text Box 37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52" name="Text Box 37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53" name="Text Box 37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54" name="Text Box 37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55" name="Text Box 38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56" name="Text Box 38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57" name="Text Box 38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58" name="Text Box 38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59" name="Text Box 38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60" name="Text Box 38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61" name="Text Box 38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62" name="Text Box 38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63" name="Text Box 38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64" name="Text Box 38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65" name="Text Box 38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66" name="Text Box 38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67" name="Text Box 38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68" name="Text Box 38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69" name="Text Box 38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70" name="Text Box 38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71" name="Text Box 38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72" name="Text Box 38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73" name="Text Box 38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74" name="Text Box 38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75" name="Text Box 38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76" name="Text Box 38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77" name="Text Box 38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78" name="Text Box 38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79" name="Text Box 38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80" name="Text Box 38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81" name="Text Box 38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82" name="Text Box 38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83" name="Text Box 38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84" name="Text Box 38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85" name="Text Box 38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86" name="Text Box 38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87" name="Text Box 38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88" name="Text Box 38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89" name="Text Box 38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90" name="Text Box 38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91" name="Text Box 38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92" name="Text Box 38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93" name="Text Box 38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94" name="Text Box 38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95" name="Text Box 38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96" name="Text Box 38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97" name="Text Box 38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98" name="Text Box 38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299" name="Text Box 38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00" name="Text Box 38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01" name="Text Box 38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02" name="Text Box 38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03" name="Text Box 38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04" name="Text Box 38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05" name="Text Box 38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06" name="Text Box 38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07" name="Text Box 38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08" name="Text Box 38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09" name="Text Box 38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10" name="Text Box 38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11" name="Text Box 38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12" name="Text Box 38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13" name="Text Box 38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14" name="Text Box 38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15" name="Text Box 38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16" name="Text Box 38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17" name="Text Box 38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18" name="Text Box 38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19" name="Text Box 38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20" name="Text Box 38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21" name="Text Box 38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22" name="Text Box 38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23" name="Text Box 38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24" name="Text Box 38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25" name="Text Box 38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26" name="Text Box 38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27" name="Text Box 38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28" name="Text Box 38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29" name="Text Box 38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30" name="Text Box 38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31" name="Text Box 38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32" name="Text Box 38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33" name="Text Box 38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34" name="Text Box 38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35" name="Text Box 38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36" name="Text Box 38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37" name="Text Box 38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38" name="Text Box 38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39" name="Text Box 38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40" name="Text Box 38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41" name="Text Box 38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42" name="Text Box 38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43" name="Text Box 38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44" name="Text Box 38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45" name="Text Box 38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46" name="Text Box 38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47" name="Text Box 38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48" name="Text Box 38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49" name="Text Box 38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50" name="Text Box 38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51" name="Text Box 38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52" name="Text Box 38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53" name="Text Box 38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54" name="Text Box 38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55" name="Text Box 39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56" name="Text Box 39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57" name="Text Box 39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58" name="Text Box 39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59" name="Text Box 39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60" name="Text Box 39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61" name="Text Box 39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62" name="Text Box 39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63" name="Text Box 39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64" name="Text Box 39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65" name="Text Box 39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66" name="Text Box 39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67" name="Text Box 39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68" name="Text Box 39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69" name="Text Box 39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70" name="Text Box 39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71" name="Text Box 39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72" name="Text Box 39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73" name="Text Box 39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74" name="Text Box 39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75" name="Text Box 39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76" name="Text Box 39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77" name="Text Box 39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78" name="Text Box 39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79" name="Text Box 39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80" name="Text Box 39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81" name="Text Box 39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82" name="Text Box 39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83" name="Text Box 39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84" name="Text Box 39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85" name="Text Box 39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86" name="Text Box 39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87" name="Text Box 39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88" name="Text Box 39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89" name="Text Box 39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90" name="Text Box 39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91" name="Text Box 39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92" name="Text Box 39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93" name="Text Box 39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94" name="Text Box 39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95" name="Text Box 39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96" name="Text Box 39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97" name="Text Box 39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98" name="Text Box 39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399" name="Text Box 39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00" name="Text Box 39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01" name="Text Box 39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02" name="Text Box 39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03" name="Text Box 39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04" name="Text Box 39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05" name="Text Box 39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06" name="Text Box 39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07" name="Text Box 39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08" name="Text Box 39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09" name="Text Box 39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10" name="Text Box 39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11" name="Text Box 39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12" name="Text Box 39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13" name="Text Box 39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14" name="Text Box 39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15" name="Text Box 39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16" name="Text Box 39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17" name="Text Box 39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18" name="Text Box 39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19" name="Text Box 39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20" name="Text Box 39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21" name="Text Box 39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22" name="Text Box 39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23" name="Text Box 39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24" name="Text Box 39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25" name="Text Box 39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26" name="Text Box 39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27" name="Text Box 39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28" name="Text Box 39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29" name="Text Box 39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30" name="Text Box 39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31" name="Text Box 39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32" name="Text Box 39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33" name="Text Box 39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34" name="Text Box 39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35" name="Text Box 39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36" name="Text Box 39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37" name="Text Box 39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38" name="Text Box 39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39" name="Text Box 39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40" name="Text Box 39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41" name="Text Box 39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42" name="Text Box 39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43" name="Text Box 39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44" name="Text Box 39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45" name="Text Box 39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46" name="Text Box 39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47" name="Text Box 39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48" name="Text Box 39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49" name="Text Box 39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50" name="Text Box 39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51" name="Text Box 39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52" name="Text Box 39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53" name="Text Box 39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54" name="Text Box 39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55" name="Text Box 40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56" name="Text Box 40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57" name="Text Box 40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58" name="Text Box 40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59" name="Text Box 40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60" name="Text Box 40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61" name="Text Box 40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62" name="Text Box 40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63" name="Text Box 40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64" name="Text Box 40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65" name="Text Box 40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66" name="Text Box 40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67" name="Text Box 40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68" name="Text Box 40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69" name="Text Box 40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70" name="Text Box 40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71" name="Text Box 40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72" name="Text Box 40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73" name="Text Box 40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74" name="Text Box 40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75" name="Text Box 40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76" name="Text Box 40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77" name="Text Box 40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78" name="Text Box 40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79" name="Text Box 40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80" name="Text Box 40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81" name="Text Box 40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82" name="Text Box 40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83" name="Text Box 40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84" name="Text Box 40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85" name="Text Box 40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86" name="Text Box 40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87" name="Text Box 40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88" name="Text Box 40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89" name="Text Box 40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90" name="Text Box 40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91" name="Text Box 40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92" name="Text Box 40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93" name="Text Box 40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94" name="Text Box 40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95" name="Text Box 40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96" name="Text Box 40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97" name="Text Box 40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98" name="Text Box 40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499" name="Text Box 40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00" name="Text Box 40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01" name="Text Box 40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02" name="Text Box 40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03" name="Text Box 40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04" name="Text Box 40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05" name="Text Box 40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06" name="Text Box 40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07" name="Text Box 40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08" name="Text Box 40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09" name="Text Box 40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10" name="Text Box 40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11" name="Text Box 40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12" name="Text Box 40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13" name="Text Box 40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14" name="Text Box 40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15" name="Text Box 40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16" name="Text Box 40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17" name="Text Box 40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18" name="Text Box 40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19" name="Text Box 40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20" name="Text Box 40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21" name="Text Box 40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22" name="Text Box 40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23" name="Text Box 40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24" name="Text Box 40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25" name="Text Box 40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26" name="Text Box 40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27" name="Text Box 40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28" name="Text Box 40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29" name="Text Box 40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30" name="Text Box 40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31" name="Text Box 40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32" name="Text Box 40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33" name="Text Box 40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34" name="Text Box 40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35" name="Text Box 40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36" name="Text Box 40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37" name="Text Box 40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38" name="Text Box 40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39" name="Text Box 40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40" name="Text Box 40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41" name="Text Box 40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42" name="Text Box 40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43" name="Text Box 40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44" name="Text Box 40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45" name="Text Box 40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46" name="Text Box 40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47" name="Text Box 40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48" name="Text Box 40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49" name="Text Box 40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50" name="Text Box 40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51" name="Text Box 40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52" name="Text Box 40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53" name="Text Box 40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54" name="Text Box 40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55" name="Text Box 41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56" name="Text Box 41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57" name="Text Box 41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58" name="Text Box 41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59" name="Text Box 41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60" name="Text Box 41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61" name="Text Box 41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62" name="Text Box 41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63" name="Text Box 41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64" name="Text Box 41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65" name="Text Box 41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66" name="Text Box 41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67" name="Text Box 41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68" name="Text Box 41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69" name="Text Box 41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70" name="Text Box 41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71" name="Text Box 41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72" name="Text Box 41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73" name="Text Box 41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74" name="Text Box 41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75" name="Text Box 41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76" name="Text Box 41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77" name="Text Box 41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78" name="Text Box 41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79" name="Text Box 41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80" name="Text Box 41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81" name="Text Box 41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82" name="Text Box 41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83" name="Text Box 41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84" name="Text Box 41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85" name="Text Box 41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86" name="Text Box 41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87" name="Text Box 41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88" name="Text Box 41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89" name="Text Box 41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90" name="Text Box 41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91" name="Text Box 41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92" name="Text Box 41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93" name="Text Box 41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94" name="Text Box 41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95" name="Text Box 41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96" name="Text Box 41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97" name="Text Box 41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98" name="Text Box 41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599" name="Text Box 41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00" name="Text Box 41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01" name="Text Box 41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02" name="Text Box 41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03" name="Text Box 41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04" name="Text Box 41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05" name="Text Box 41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06" name="Text Box 41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07" name="Text Box 41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08" name="Text Box 41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09" name="Text Box 41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10" name="Text Box 41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11" name="Text Box 41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12" name="Text Box 41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13" name="Text Box 41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14" name="Text Box 41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15" name="Text Box 41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16" name="Text Box 41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17" name="Text Box 41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18" name="Text Box 41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19" name="Text Box 41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20" name="Text Box 41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21" name="Text Box 41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22" name="Text Box 41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23" name="Text Box 41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24" name="Text Box 41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25" name="Text Box 41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26" name="Text Box 41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27" name="Text Box 41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28" name="Text Box 41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29" name="Text Box 41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30" name="Text Box 41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31" name="Text Box 41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32" name="Text Box 41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33" name="Text Box 41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34" name="Text Box 41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35" name="Text Box 41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36" name="Text Box 41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37" name="Text Box 41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38" name="Text Box 41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39" name="Text Box 41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40" name="Text Box 41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41" name="Text Box 41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42" name="Text Box 41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43" name="Text Box 41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44" name="Text Box 41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45" name="Text Box 41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46" name="Text Box 41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47" name="Text Box 41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48" name="Text Box 41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49" name="Text Box 41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50" name="Text Box 41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51" name="Text Box 41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52" name="Text Box 41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53" name="Text Box 41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54" name="Text Box 41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55" name="Text Box 42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56" name="Text Box 42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57" name="Text Box 42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58" name="Text Box 42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59" name="Text Box 42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60" name="Text Box 42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61" name="Text Box 42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62" name="Text Box 42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63" name="Text Box 42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64" name="Text Box 42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65" name="Text Box 42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66" name="Text Box 42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67" name="Text Box 42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68" name="Text Box 42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69" name="Text Box 42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70" name="Text Box 42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71" name="Text Box 42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72" name="Text Box 42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73" name="Text Box 42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74" name="Text Box 42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75" name="Text Box 42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76" name="Text Box 42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77" name="Text Box 42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78" name="Text Box 42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79" name="Text Box 42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80" name="Text Box 42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81" name="Text Box 42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82" name="Text Box 42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83" name="Text Box 42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84" name="Text Box 42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85" name="Text Box 42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86" name="Text Box 42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87" name="Text Box 42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88" name="Text Box 42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89" name="Text Box 42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90" name="Text Box 42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91" name="Text Box 42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92" name="Text Box 42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93" name="Text Box 42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94" name="Text Box 42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95" name="Text Box 42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96" name="Text Box 42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97" name="Text Box 42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98" name="Text Box 42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699" name="Text Box 42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00" name="Text Box 42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01" name="Text Box 42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02" name="Text Box 42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03" name="Text Box 42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04" name="Text Box 42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05" name="Text Box 42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06" name="Text Box 42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07" name="Text Box 42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08" name="Text Box 42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09" name="Text Box 42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10" name="Text Box 42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11" name="Text Box 42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12" name="Text Box 42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13" name="Text Box 42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14" name="Text Box 42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15" name="Text Box 42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16" name="Text Box 42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17" name="Text Box 42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18" name="Text Box 42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19" name="Text Box 42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20" name="Text Box 42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21" name="Text Box 42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22" name="Text Box 42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23" name="Text Box 42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24" name="Text Box 42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25" name="Text Box 42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26" name="Text Box 42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27" name="Text Box 42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28" name="Text Box 42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29" name="Text Box 42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30" name="Text Box 42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31" name="Text Box 42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32" name="Text Box 42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33" name="Text Box 42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34" name="Text Box 42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35" name="Text Box 42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36" name="Text Box 42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37" name="Text Box 42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38" name="Text Box 42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39" name="Text Box 42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40" name="Text Box 42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41" name="Text Box 42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42" name="Text Box 42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43" name="Text Box 42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44" name="Text Box 42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45" name="Text Box 42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46" name="Text Box 42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47" name="Text Box 42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48" name="Text Box 42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49" name="Text Box 42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50" name="Text Box 42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51" name="Text Box 42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52" name="Text Box 42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53" name="Text Box 42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54" name="Text Box 42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55" name="Text Box 43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56" name="Text Box 43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57" name="Text Box 43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58" name="Text Box 43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59" name="Text Box 43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60" name="Text Box 43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61" name="Text Box 43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62" name="Text Box 43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63" name="Text Box 43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64" name="Text Box 43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65" name="Text Box 43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66" name="Text Box 43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67" name="Text Box 43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68" name="Text Box 43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69" name="Text Box 43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70" name="Text Box 43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71" name="Text Box 43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72" name="Text Box 43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73" name="Text Box 43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74" name="Text Box 43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75" name="Text Box 43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76" name="Text Box 43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77" name="Text Box 43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78" name="Text Box 43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79" name="Text Box 43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80" name="Text Box 43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81" name="Text Box 43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82" name="Text Box 43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83" name="Text Box 43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84" name="Text Box 43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85" name="Text Box 43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86" name="Text Box 43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87" name="Text Box 43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88" name="Text Box 43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89" name="Text Box 43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90" name="Text Box 43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91" name="Text Box 43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92" name="Text Box 43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93" name="Text Box 43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94" name="Text Box 43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95" name="Text Box 43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96" name="Text Box 43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97" name="Text Box 43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98" name="Text Box 43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799" name="Text Box 43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00" name="Text Box 43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01" name="Text Box 43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02" name="Text Box 43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03" name="Text Box 43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04" name="Text Box 43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05" name="Text Box 43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06" name="Text Box 43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07" name="Text Box 43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08" name="Text Box 43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09" name="Text Box 43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10" name="Text Box 43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11" name="Text Box 43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12" name="Text Box 43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13" name="Text Box 43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14" name="Text Box 43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15" name="Text Box 43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16" name="Text Box 43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17" name="Text Box 43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18" name="Text Box 43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19" name="Text Box 43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20" name="Text Box 43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21" name="Text Box 43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22" name="Text Box 43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23" name="Text Box 43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24" name="Text Box 43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25" name="Text Box 43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26" name="Text Box 43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27" name="Text Box 43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28" name="Text Box 43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29" name="Text Box 43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30" name="Text Box 43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31" name="Text Box 43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32" name="Text Box 43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33" name="Text Box 43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34" name="Text Box 43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35" name="Text Box 43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36" name="Text Box 43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37" name="Text Box 43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38" name="Text Box 43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39" name="Text Box 43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40" name="Text Box 43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41" name="Text Box 43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42" name="Text Box 43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43" name="Text Box 43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44" name="Text Box 43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45" name="Text Box 43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46" name="Text Box 43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47" name="Text Box 43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48" name="Text Box 43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49" name="Text Box 43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50" name="Text Box 43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51" name="Text Box 43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52" name="Text Box 43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53" name="Text Box 43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54" name="Text Box 43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55" name="Text Box 44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56" name="Text Box 44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57" name="Text Box 44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58" name="Text Box 44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59" name="Text Box 44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60" name="Text Box 44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61" name="Text Box 44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62" name="Text Box 44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63" name="Text Box 44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64" name="Text Box 44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65" name="Text Box 44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66" name="Text Box 44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67" name="Text Box 44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68" name="Text Box 44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69" name="Text Box 44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70" name="Text Box 44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71" name="Text Box 44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72" name="Text Box 44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73" name="Text Box 44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74" name="Text Box 44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75" name="Text Box 44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76" name="Text Box 44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77" name="Text Box 44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78" name="Text Box 44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79" name="Text Box 44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80" name="Text Box 44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81" name="Text Box 44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82" name="Text Box 44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83" name="Text Box 44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84" name="Text Box 44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85" name="Text Box 44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86" name="Text Box 44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87" name="Text Box 44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88" name="Text Box 44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89" name="Text Box 44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90" name="Text Box 44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91" name="Text Box 44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92" name="Text Box 44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93" name="Text Box 44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94" name="Text Box 44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95" name="Text Box 44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96" name="Text Box 44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97" name="Text Box 44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98" name="Text Box 44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899" name="Text Box 44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00" name="Text Box 44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01" name="Text Box 44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02" name="Text Box 44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03" name="Text Box 44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04" name="Text Box 44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05" name="Text Box 44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06" name="Text Box 44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07" name="Text Box 44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08" name="Text Box 44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09" name="Text Box 44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10" name="Text Box 44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11" name="Text Box 44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12" name="Text Box 44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13" name="Text Box 44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14" name="Text Box 44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15" name="Text Box 44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16" name="Text Box 44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17" name="Text Box 44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18" name="Text Box 44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19" name="Text Box 44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20" name="Text Box 44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21" name="Text Box 44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22" name="Text Box 44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23" name="Text Box 44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24" name="Text Box 44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25" name="Text Box 44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26" name="Text Box 44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27" name="Text Box 44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28" name="Text Box 44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29" name="Text Box 44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30" name="Text Box 44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31" name="Text Box 44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32" name="Text Box 44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33" name="Text Box 44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34" name="Text Box 44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35" name="Text Box 44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36" name="Text Box 44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37" name="Text Box 44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38" name="Text Box 44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39" name="Text Box 44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40" name="Text Box 44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41" name="Text Box 44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42" name="Text Box 44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43" name="Text Box 44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44" name="Text Box 44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45" name="Text Box 44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46" name="Text Box 44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47" name="Text Box 44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48" name="Text Box 44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49" name="Text Box 44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50" name="Text Box 44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51" name="Text Box 44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52" name="Text Box 44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53" name="Text Box 44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54" name="Text Box 44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55" name="Text Box 45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56" name="Text Box 45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57" name="Text Box 45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58" name="Text Box 45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59" name="Text Box 45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60" name="Text Box 45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61" name="Text Box 45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62" name="Text Box 45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63" name="Text Box 45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64" name="Text Box 45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65" name="Text Box 45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66" name="Text Box 45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67" name="Text Box 45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68" name="Text Box 45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69" name="Text Box 45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70" name="Text Box 45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71" name="Text Box 45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72" name="Text Box 45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73" name="Text Box 45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74" name="Text Box 45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75" name="Text Box 45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76" name="Text Box 45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77" name="Text Box 45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78" name="Text Box 45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79" name="Text Box 45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80" name="Text Box 45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81" name="Text Box 45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82" name="Text Box 45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83" name="Text Box 45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84" name="Text Box 45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85" name="Text Box 45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86" name="Text Box 45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87" name="Text Box 45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88" name="Text Box 45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89" name="Text Box 45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90" name="Text Box 45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91" name="Text Box 45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92" name="Text Box 45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93" name="Text Box 45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94" name="Text Box 45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95" name="Text Box 45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96" name="Text Box 45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97" name="Text Box 45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98" name="Text Box 45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7999" name="Text Box 45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00" name="Text Box 45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01" name="Text Box 45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02" name="Text Box 45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03" name="Text Box 45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04" name="Text Box 45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05" name="Text Box 45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06" name="Text Box 45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07" name="Text Box 45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08" name="Text Box 45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09" name="Text Box 45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10" name="Text Box 45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11" name="Text Box 45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12" name="Text Box 45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13" name="Text Box 45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14" name="Text Box 45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15" name="Text Box 45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16" name="Text Box 45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17" name="Text Box 45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18" name="Text Box 45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19" name="Text Box 45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20" name="Text Box 45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21" name="Text Box 45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22" name="Text Box 45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23" name="Text Box 45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24" name="Text Box 45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25" name="Text Box 45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26" name="Text Box 45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27" name="Text Box 45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28" name="Text Box 45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29" name="Text Box 45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30" name="Text Box 45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31" name="Text Box 45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32" name="Text Box 45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33" name="Text Box 45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34" name="Text Box 45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35" name="Text Box 45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36" name="Text Box 45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37" name="Text Box 45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38" name="Text Box 45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39" name="Text Box 45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40" name="Text Box 45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41" name="Text Box 45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42" name="Text Box 45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43" name="Text Box 45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44" name="Text Box 45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45" name="Text Box 45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46" name="Text Box 45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47" name="Text Box 45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48" name="Text Box 45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49" name="Text Box 45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50" name="Text Box 45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51" name="Text Box 45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52" name="Text Box 45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53" name="Text Box 45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54" name="Text Box 45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55" name="Text Box 46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56" name="Text Box 46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57" name="Text Box 46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58" name="Text Box 46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59" name="Text Box 46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60" name="Text Box 46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61" name="Text Box 46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62" name="Text Box 46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63" name="Text Box 46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64" name="Text Box 46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65" name="Text Box 46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66" name="Text Box 46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67" name="Text Box 46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68" name="Text Box 46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69" name="Text Box 46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70" name="Text Box 46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71" name="Text Box 46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72" name="Text Box 46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73" name="Text Box 46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74" name="Text Box 46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75" name="Text Box 46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76" name="Text Box 46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77" name="Text Box 46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78" name="Text Box 46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79" name="Text Box 46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80" name="Text Box 46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81" name="Text Box 46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82" name="Text Box 46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83" name="Text Box 46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84" name="Text Box 46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85" name="Text Box 46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86" name="Text Box 46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87" name="Text Box 46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88" name="Text Box 46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89" name="Text Box 46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90" name="Text Box 46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91" name="Text Box 46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92" name="Text Box 46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93" name="Text Box 46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94" name="Text Box 46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95" name="Text Box 46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96" name="Text Box 46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97" name="Text Box 46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98" name="Text Box 46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099" name="Text Box 46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00" name="Text Box 46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01" name="Text Box 46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02" name="Text Box 46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03" name="Text Box 46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04" name="Text Box 46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05" name="Text Box 46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06" name="Text Box 46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07" name="Text Box 46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08" name="Text Box 46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09" name="Text Box 46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10" name="Text Box 46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11" name="Text Box 46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12" name="Text Box 46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13" name="Text Box 46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14" name="Text Box 46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15" name="Text Box 46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16" name="Text Box 46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17" name="Text Box 46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18" name="Text Box 46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19" name="Text Box 46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20" name="Text Box 46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21" name="Text Box 46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22" name="Text Box 46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23" name="Text Box 46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24" name="Text Box 46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25" name="Text Box 46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26" name="Text Box 46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27" name="Text Box 46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28" name="Text Box 46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29" name="Text Box 46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30" name="Text Box 46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31" name="Text Box 46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32" name="Text Box 46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33" name="Text Box 46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34" name="Text Box 46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35" name="Text Box 46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36" name="Text Box 46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37" name="Text Box 46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38" name="Text Box 46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39" name="Text Box 46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40" name="Text Box 46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41" name="Text Box 46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42" name="Text Box 46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43" name="Text Box 46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44" name="Text Box 46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45" name="Text Box 46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46" name="Text Box 46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47" name="Text Box 46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48" name="Text Box 46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49" name="Text Box 46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50" name="Text Box 46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51" name="Text Box 46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52" name="Text Box 46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53" name="Text Box 46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54" name="Text Box 46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55" name="Text Box 47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56" name="Text Box 47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57" name="Text Box 47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58" name="Text Box 47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59" name="Text Box 47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60" name="Text Box 47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61" name="Text Box 47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62" name="Text Box 47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63" name="Text Box 47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64" name="Text Box 47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65" name="Text Box 47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66" name="Text Box 47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67" name="Text Box 47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68" name="Text Box 47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69" name="Text Box 47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70" name="Text Box 47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71" name="Text Box 47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72" name="Text Box 47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73" name="Text Box 47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74" name="Text Box 47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75" name="Text Box 47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76" name="Text Box 47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77" name="Text Box 47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78" name="Text Box 47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79" name="Text Box 47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80" name="Text Box 47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81" name="Text Box 47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82" name="Text Box 47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83" name="Text Box 47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84" name="Text Box 47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85" name="Text Box 47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86" name="Text Box 47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87" name="Text Box 47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88" name="Text Box 47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89" name="Text Box 47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90" name="Text Box 47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91" name="Text Box 47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92" name="Text Box 47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93" name="Text Box 47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94" name="Text Box 47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95" name="Text Box 47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96" name="Text Box 47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97" name="Text Box 47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98" name="Text Box 47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199" name="Text Box 47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00" name="Text Box 47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01" name="Text Box 47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02" name="Text Box 47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03" name="Text Box 47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04" name="Text Box 47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05" name="Text Box 47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06" name="Text Box 47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07" name="Text Box 47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08" name="Text Box 47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09" name="Text Box 47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10" name="Text Box 47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11" name="Text Box 47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12" name="Text Box 47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13" name="Text Box 47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14" name="Text Box 47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15" name="Text Box 47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16" name="Text Box 47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17" name="Text Box 47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18" name="Text Box 47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19" name="Text Box 47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20" name="Text Box 47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21" name="Text Box 47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22" name="Text Box 47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23" name="Text Box 47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24" name="Text Box 47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25" name="Text Box 47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26" name="Text Box 47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27" name="Text Box 47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28" name="Text Box 47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29" name="Text Box 47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30" name="Text Box 47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31" name="Text Box 47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32" name="Text Box 47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33" name="Text Box 47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34" name="Text Box 47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35" name="Text Box 47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36" name="Text Box 47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37" name="Text Box 47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38" name="Text Box 47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39" name="Text Box 47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40" name="Text Box 47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41" name="Text Box 47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42" name="Text Box 47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43" name="Text Box 47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44" name="Text Box 47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45" name="Text Box 47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46" name="Text Box 47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47" name="Text Box 47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48" name="Text Box 47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49" name="Text Box 47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50" name="Text Box 47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51" name="Text Box 47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52" name="Text Box 47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53" name="Text Box 47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54" name="Text Box 47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55" name="Text Box 48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56" name="Text Box 48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57" name="Text Box 48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58" name="Text Box 48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59" name="Text Box 48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60" name="Text Box 48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61" name="Text Box 48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62" name="Text Box 48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63" name="Text Box 48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64" name="Text Box 48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65" name="Text Box 48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66" name="Text Box 48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67" name="Text Box 48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68" name="Text Box 48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69" name="Text Box 48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70" name="Text Box 48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71" name="Text Box 48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72" name="Text Box 48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73" name="Text Box 48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74" name="Text Box 48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75" name="Text Box 48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76" name="Text Box 48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77" name="Text Box 48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78" name="Text Box 48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79" name="Text Box 48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80" name="Text Box 48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81" name="Text Box 48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82" name="Text Box 48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83" name="Text Box 48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84" name="Text Box 48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85" name="Text Box 48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86" name="Text Box 48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87" name="Text Box 48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88" name="Text Box 48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89" name="Text Box 48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90" name="Text Box 48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91" name="Text Box 48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92" name="Text Box 48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93" name="Text Box 48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94" name="Text Box 48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95" name="Text Box 48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96" name="Text Box 48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97" name="Text Box 48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98" name="Text Box 48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299" name="Text Box 48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00" name="Text Box 48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01" name="Text Box 48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02" name="Text Box 48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03" name="Text Box 48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04" name="Text Box 48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05" name="Text Box 48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06" name="Text Box 48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07" name="Text Box 48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08" name="Text Box 48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09" name="Text Box 48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10" name="Text Box 48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11" name="Text Box 48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12" name="Text Box 48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13" name="Text Box 48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14" name="Text Box 48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15" name="Text Box 48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16" name="Text Box 48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17" name="Text Box 48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18" name="Text Box 48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19" name="Text Box 48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20" name="Text Box 48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21" name="Text Box 48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22" name="Text Box 48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23" name="Text Box 48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24" name="Text Box 48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25" name="Text Box 48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26" name="Text Box 48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27" name="Text Box 48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28" name="Text Box 48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29" name="Text Box 48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30" name="Text Box 48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31" name="Text Box 48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32" name="Text Box 48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33" name="Text Box 48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34" name="Text Box 48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35" name="Text Box 48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36" name="Text Box 48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37" name="Text Box 48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38" name="Text Box 48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39" name="Text Box 48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40" name="Text Box 48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41" name="Text Box 48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42" name="Text Box 48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43" name="Text Box 48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44" name="Text Box 48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45" name="Text Box 48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46" name="Text Box 48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47" name="Text Box 48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48" name="Text Box 48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49" name="Text Box 48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50" name="Text Box 48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51" name="Text Box 48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52" name="Text Box 48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53" name="Text Box 48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54" name="Text Box 48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55" name="Text Box 49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56" name="Text Box 49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57" name="Text Box 49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58" name="Text Box 49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59" name="Text Box 49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60" name="Text Box 49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61" name="Text Box 49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62" name="Text Box 49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63" name="Text Box 49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64" name="Text Box 49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65" name="Text Box 49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66" name="Text Box 49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67" name="Text Box 49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68" name="Text Box 49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69" name="Text Box 49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70" name="Text Box 49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71" name="Text Box 49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72" name="Text Box 49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73" name="Text Box 49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74" name="Text Box 49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75" name="Text Box 49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76" name="Text Box 49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77" name="Text Box 49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78" name="Text Box 49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79" name="Text Box 49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80" name="Text Box 49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81" name="Text Box 49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82" name="Text Box 49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83" name="Text Box 49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84" name="Text Box 49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85" name="Text Box 49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86" name="Text Box 49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87" name="Text Box 49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88" name="Text Box 49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89" name="Text Box 49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90" name="Text Box 49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91" name="Text Box 49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92" name="Text Box 49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93" name="Text Box 49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94" name="Text Box 49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95" name="Text Box 49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96" name="Text Box 49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97" name="Text Box 49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98" name="Text Box 49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399" name="Text Box 49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00" name="Text Box 49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01" name="Text Box 49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02" name="Text Box 49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03" name="Text Box 49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04" name="Text Box 49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05" name="Text Box 49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06" name="Text Box 49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07" name="Text Box 49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08" name="Text Box 49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09" name="Text Box 49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10" name="Text Box 49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11" name="Text Box 49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12" name="Text Box 49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13" name="Text Box 49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14" name="Text Box 49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15" name="Text Box 49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16" name="Text Box 49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17" name="Text Box 49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18" name="Text Box 49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19" name="Text Box 49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20" name="Text Box 49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21" name="Text Box 49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22" name="Text Box 49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23" name="Text Box 49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24" name="Text Box 49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25" name="Text Box 49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26" name="Text Box 49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27" name="Text Box 49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28" name="Text Box 49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29" name="Text Box 49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30" name="Text Box 49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31" name="Text Box 49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32" name="Text Box 49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33" name="Text Box 49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34" name="Text Box 49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35" name="Text Box 49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36" name="Text Box 49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37" name="Text Box 49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38" name="Text Box 49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39" name="Text Box 49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40" name="Text Box 49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41" name="Text Box 49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42" name="Text Box 49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43" name="Text Box 49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44" name="Text Box 49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45" name="Text Box 49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46" name="Text Box 49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47" name="Text Box 49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48" name="Text Box 49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49" name="Text Box 49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50" name="Text Box 49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51" name="Text Box 49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52" name="Text Box 49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53" name="Text Box 49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54" name="Text Box 49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55" name="Text Box 50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56" name="Text Box 50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57" name="Text Box 50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58" name="Text Box 50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59" name="Text Box 50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60" name="Text Box 50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61" name="Text Box 50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62" name="Text Box 50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63" name="Text Box 50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64" name="Text Box 50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65" name="Text Box 50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66" name="Text Box 50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67" name="Text Box 50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68" name="Text Box 50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69" name="Text Box 50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70" name="Text Box 50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71" name="Text Box 50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72" name="Text Box 50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73" name="Text Box 50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74" name="Text Box 50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75" name="Text Box 50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76" name="Text Box 50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77" name="Text Box 50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78" name="Text Box 50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79" name="Text Box 50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80" name="Text Box 50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81" name="Text Box 50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82" name="Text Box 50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83" name="Text Box 50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84" name="Text Box 50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85" name="Text Box 50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86" name="Text Box 50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87" name="Text Box 50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88" name="Text Box 50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89" name="Text Box 50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90" name="Text Box 50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91" name="Text Box 50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92" name="Text Box 50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93" name="Text Box 50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94" name="Text Box 50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95" name="Text Box 50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96" name="Text Box 50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97" name="Text Box 50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98" name="Text Box 50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499" name="Text Box 50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00" name="Text Box 50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01" name="Text Box 50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02" name="Text Box 50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03" name="Text Box 50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04" name="Text Box 50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05" name="Text Box 50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06" name="Text Box 50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07" name="Text Box 50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08" name="Text Box 50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09" name="Text Box 50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10" name="Text Box 50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11" name="Text Box 50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12" name="Text Box 50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13" name="Text Box 50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14" name="Text Box 50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15" name="Text Box 50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16" name="Text Box 50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17" name="Text Box 50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18" name="Text Box 50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19" name="Text Box 50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20" name="Text Box 50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21" name="Text Box 50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22" name="Text Box 50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23" name="Text Box 50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24" name="Text Box 50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25" name="Text Box 50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26" name="Text Box 50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27" name="Text Box 50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28" name="Text Box 50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29" name="Text Box 50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30" name="Text Box 50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31" name="Text Box 50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32" name="Text Box 50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33" name="Text Box 50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34" name="Text Box 50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35" name="Text Box 50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36" name="Text Box 50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37" name="Text Box 50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38" name="Text Box 50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39" name="Text Box 50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40" name="Text Box 50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41" name="Text Box 50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42" name="Text Box 50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43" name="Text Box 50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44" name="Text Box 50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45" name="Text Box 50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46" name="Text Box 50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47" name="Text Box 50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48" name="Text Box 50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49" name="Text Box 50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50" name="Text Box 50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51" name="Text Box 50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52" name="Text Box 50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53" name="Text Box 50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54" name="Text Box 50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55" name="Text Box 51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56" name="Text Box 51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57" name="Text Box 51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58" name="Text Box 51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59" name="Text Box 51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60" name="Text Box 51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61" name="Text Box 51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62" name="Text Box 51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63" name="Text Box 51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64" name="Text Box 51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65" name="Text Box 51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66" name="Text Box 51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67" name="Text Box 51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68" name="Text Box 51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69" name="Text Box 51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70" name="Text Box 51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71" name="Text Box 51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72" name="Text Box 51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73" name="Text Box 51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74" name="Text Box 51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75" name="Text Box 51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76" name="Text Box 51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77" name="Text Box 51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78" name="Text Box 51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79" name="Text Box 51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80" name="Text Box 51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81" name="Text Box 51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82" name="Text Box 51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83" name="Text Box 51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84" name="Text Box 51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85" name="Text Box 51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86" name="Text Box 51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87" name="Text Box 51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88" name="Text Box 51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89" name="Text Box 51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90" name="Text Box 51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91" name="Text Box 51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92" name="Text Box 51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93" name="Text Box 51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94" name="Text Box 51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95" name="Text Box 51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96" name="Text Box 51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97" name="Text Box 51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98" name="Text Box 51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599" name="Text Box 51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00" name="Text Box 51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01" name="Text Box 51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02" name="Text Box 51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03" name="Text Box 51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04" name="Text Box 51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05" name="Text Box 51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06" name="Text Box 51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07" name="Text Box 51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08" name="Text Box 51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09" name="Text Box 51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10" name="Text Box 51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11" name="Text Box 51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12" name="Text Box 51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13" name="Text Box 51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14" name="Text Box 51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15" name="Text Box 51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16" name="Text Box 51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17" name="Text Box 51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18" name="Text Box 51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19" name="Text Box 51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20" name="Text Box 51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21" name="Text Box 51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22" name="Text Box 51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23" name="Text Box 51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24" name="Text Box 51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25" name="Text Box 51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26" name="Text Box 51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27" name="Text Box 51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28" name="Text Box 51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29" name="Text Box 51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30" name="Text Box 51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31" name="Text Box 51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32" name="Text Box 51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33" name="Text Box 51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34" name="Text Box 51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35" name="Text Box 51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36" name="Text Box 51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37" name="Text Box 51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38" name="Text Box 51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39" name="Text Box 51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40" name="Text Box 51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41" name="Text Box 51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42" name="Text Box 51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43" name="Text Box 51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44" name="Text Box 51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45" name="Text Box 51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46" name="Text Box 51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47" name="Text Box 51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48" name="Text Box 51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49" name="Text Box 51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50" name="Text Box 51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51" name="Text Box 51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52" name="Text Box 51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53" name="Text Box 51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54" name="Text Box 51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55" name="Text Box 52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56" name="Text Box 52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57" name="Text Box 52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58" name="Text Box 52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59" name="Text Box 52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60" name="Text Box 52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61" name="Text Box 52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62" name="Text Box 52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63" name="Text Box 52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64" name="Text Box 52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65" name="Text Box 52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66" name="Text Box 52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67" name="Text Box 52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68" name="Text Box 52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69" name="Text Box 52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70" name="Text Box 52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71" name="Text Box 52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72" name="Text Box 52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73" name="Text Box 52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74" name="Text Box 52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75" name="Text Box 52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76" name="Text Box 52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77" name="Text Box 52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78" name="Text Box 52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79" name="Text Box 52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80" name="Text Box 52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81" name="Text Box 52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82" name="Text Box 52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83" name="Text Box 52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84" name="Text Box 52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85" name="Text Box 52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86" name="Text Box 52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87" name="Text Box 52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88" name="Text Box 52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89" name="Text Box 52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90" name="Text Box 52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91" name="Text Box 52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92" name="Text Box 52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93" name="Text Box 52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94" name="Text Box 52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95" name="Text Box 52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96" name="Text Box 52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97" name="Text Box 52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98" name="Text Box 52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699" name="Text Box 52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00" name="Text Box 52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01" name="Text Box 52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02" name="Text Box 52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03" name="Text Box 52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04" name="Text Box 52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05" name="Text Box 52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06" name="Text Box 52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07" name="Text Box 52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08" name="Text Box 52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09" name="Text Box 52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10" name="Text Box 52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11" name="Text Box 52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12" name="Text Box 52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13" name="Text Box 52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14" name="Text Box 52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15" name="Text Box 52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16" name="Text Box 52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17" name="Text Box 52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18" name="Text Box 52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19" name="Text Box 52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20" name="Text Box 52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21" name="Text Box 52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22" name="Text Box 52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23" name="Text Box 52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24" name="Text Box 52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25" name="Text Box 52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26" name="Text Box 52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27" name="Text Box 52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28" name="Text Box 52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29" name="Text Box 52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30" name="Text Box 52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31" name="Text Box 52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32" name="Text Box 52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33" name="Text Box 52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34" name="Text Box 52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35" name="Text Box 52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36" name="Text Box 52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37" name="Text Box 52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38" name="Text Box 52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39" name="Text Box 52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40" name="Text Box 52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41" name="Text Box 52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42" name="Text Box 52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43" name="Text Box 52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44" name="Text Box 52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45" name="Text Box 52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46" name="Text Box 52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47" name="Text Box 52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48" name="Text Box 52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49" name="Text Box 52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50" name="Text Box 52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51" name="Text Box 52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52" name="Text Box 52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53" name="Text Box 52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54" name="Text Box 52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55" name="Text Box 53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56" name="Text Box 53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57" name="Text Box 53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58" name="Text Box 53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59" name="Text Box 53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60" name="Text Box 53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61" name="Text Box 53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62" name="Text Box 53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63" name="Text Box 53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64" name="Text Box 53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65" name="Text Box 53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66" name="Text Box 53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67" name="Text Box 53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68" name="Text Box 53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69" name="Text Box 53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70" name="Text Box 53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71" name="Text Box 53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72" name="Text Box 53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73" name="Text Box 53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74" name="Text Box 53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75" name="Text Box 53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76" name="Text Box 53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77" name="Text Box 53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78" name="Text Box 53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79" name="Text Box 53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80" name="Text Box 53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81" name="Text Box 53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82" name="Text Box 53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83" name="Text Box 53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84" name="Text Box 53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85" name="Text Box 53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86" name="Text Box 53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87" name="Text Box 53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88" name="Text Box 53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89" name="Text Box 53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90" name="Text Box 53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91" name="Text Box 53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92" name="Text Box 53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93" name="Text Box 53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94" name="Text Box 53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95" name="Text Box 53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96" name="Text Box 53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97" name="Text Box 53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98" name="Text Box 53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799" name="Text Box 53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00" name="Text Box 53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01" name="Text Box 53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02" name="Text Box 53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03" name="Text Box 53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04" name="Text Box 53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05" name="Text Box 53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06" name="Text Box 53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07" name="Text Box 53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08" name="Text Box 53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09" name="Text Box 53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10" name="Text Box 53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11" name="Text Box 53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12" name="Text Box 53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13" name="Text Box 53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14" name="Text Box 53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15" name="Text Box 53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16" name="Text Box 53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17" name="Text Box 53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18" name="Text Box 53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19" name="Text Box 53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20" name="Text Box 53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21" name="Text Box 53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22" name="Text Box 53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23" name="Text Box 53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24" name="Text Box 53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25" name="Text Box 53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26" name="Text Box 53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27" name="Text Box 53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28" name="Text Box 53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29" name="Text Box 53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30" name="Text Box 53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31" name="Text Box 53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32" name="Text Box 53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33" name="Text Box 53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34" name="Text Box 53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35" name="Text Box 53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36" name="Text Box 53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37" name="Text Box 53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38" name="Text Box 53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39" name="Text Box 53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40" name="Text Box 53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41" name="Text Box 53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42" name="Text Box 53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43" name="Text Box 53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44" name="Text Box 53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45" name="Text Box 53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46" name="Text Box 53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47" name="Text Box 53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48" name="Text Box 53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49" name="Text Box 53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50" name="Text Box 53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51" name="Text Box 53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52" name="Text Box 53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53" name="Text Box 53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54" name="Text Box 53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55" name="Text Box 54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56" name="Text Box 54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57" name="Text Box 54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58" name="Text Box 54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59" name="Text Box 54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60" name="Text Box 54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61" name="Text Box 54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62" name="Text Box 54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63" name="Text Box 54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64" name="Text Box 54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65" name="Text Box 54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66" name="Text Box 54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67" name="Text Box 54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68" name="Text Box 54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69" name="Text Box 54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70" name="Text Box 54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71" name="Text Box 54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72" name="Text Box 54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73" name="Text Box 54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74" name="Text Box 54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75" name="Text Box 54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76" name="Text Box 54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77" name="Text Box 54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78" name="Text Box 54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79" name="Text Box 54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80" name="Text Box 54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81" name="Text Box 54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82" name="Text Box 54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83" name="Text Box 54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84" name="Text Box 54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85" name="Text Box 54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86" name="Text Box 54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87" name="Text Box 54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88" name="Text Box 54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89" name="Text Box 54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90" name="Text Box 54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91" name="Text Box 54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92" name="Text Box 54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93" name="Text Box 54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94" name="Text Box 54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95" name="Text Box 54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96" name="Text Box 54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97" name="Text Box 54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98" name="Text Box 54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899" name="Text Box 54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00" name="Text Box 54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01" name="Text Box 54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02" name="Text Box 54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03" name="Text Box 54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04" name="Text Box 54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05" name="Text Box 54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06" name="Text Box 54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07" name="Text Box 54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08" name="Text Box 54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09" name="Text Box 54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10" name="Text Box 54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11" name="Text Box 54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12" name="Text Box 54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13" name="Text Box 54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14" name="Text Box 54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15" name="Text Box 54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16" name="Text Box 54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17" name="Text Box 54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18" name="Text Box 54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19" name="Text Box 54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20" name="Text Box 54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21" name="Text Box 54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22" name="Text Box 54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23" name="Text Box 54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24" name="Text Box 54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25" name="Text Box 54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26" name="Text Box 54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27" name="Text Box 54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28" name="Text Box 54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29" name="Text Box 54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30" name="Text Box 54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31" name="Text Box 54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32" name="Text Box 54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33" name="Text Box 54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34" name="Text Box 54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35" name="Text Box 54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36" name="Text Box 54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37" name="Text Box 54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38" name="Text Box 54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39" name="Text Box 54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40" name="Text Box 54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41" name="Text Box 54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42" name="Text Box 54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43" name="Text Box 54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44" name="Text Box 54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45" name="Text Box 54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46" name="Text Box 54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47" name="Text Box 54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48" name="Text Box 54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49" name="Text Box 54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50" name="Text Box 54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51" name="Text Box 54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52" name="Text Box 54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53" name="Text Box 54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54" name="Text Box 54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55" name="Text Box 55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56" name="Text Box 55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57" name="Text Box 55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58" name="Text Box 55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59" name="Text Box 55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60" name="Text Box 55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61" name="Text Box 55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62" name="Text Box 55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63" name="Text Box 55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64" name="Text Box 55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65" name="Text Box 55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66" name="Text Box 55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67" name="Text Box 55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68" name="Text Box 55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69" name="Text Box 55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70" name="Text Box 55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71" name="Text Box 55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72" name="Text Box 55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73" name="Text Box 55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74" name="Text Box 55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75" name="Text Box 55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76" name="Text Box 55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77" name="Text Box 55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78" name="Text Box 55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79" name="Text Box 55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80" name="Text Box 55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81" name="Text Box 55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82" name="Text Box 55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83" name="Text Box 55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84" name="Text Box 55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85" name="Text Box 55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86" name="Text Box 55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87" name="Text Box 55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88" name="Text Box 55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89" name="Text Box 55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90" name="Text Box 55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91" name="Text Box 55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92" name="Text Box 55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93" name="Text Box 55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94" name="Text Box 55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95" name="Text Box 55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96" name="Text Box 55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97" name="Text Box 55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98" name="Text Box 55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8999" name="Text Box 55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00" name="Text Box 55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01" name="Text Box 55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02" name="Text Box 55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03" name="Text Box 55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04" name="Text Box 55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05" name="Text Box 55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06" name="Text Box 55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07" name="Text Box 55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08" name="Text Box 55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09" name="Text Box 55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10" name="Text Box 55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11" name="Text Box 55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12" name="Text Box 55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13" name="Text Box 55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14" name="Text Box 55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15" name="Text Box 55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16" name="Text Box 55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17" name="Text Box 55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18" name="Text Box 55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19" name="Text Box 55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20" name="Text Box 55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21" name="Text Box 55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22" name="Text Box 55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23" name="Text Box 55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24" name="Text Box 55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25" name="Text Box 55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26" name="Text Box 55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27" name="Text Box 55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28" name="Text Box 55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29" name="Text Box 55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30" name="Text Box 55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31" name="Text Box 55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32" name="Text Box 55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33" name="Text Box 55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34" name="Text Box 55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35" name="Text Box 55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36" name="Text Box 55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37" name="Text Box 55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38" name="Text Box 55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39" name="Text Box 55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40" name="Text Box 55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41" name="Text Box 55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42" name="Text Box 55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43" name="Text Box 55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44" name="Text Box 55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45" name="Text Box 55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46" name="Text Box 55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47" name="Text Box 55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48" name="Text Box 55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49" name="Text Box 55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50" name="Text Box 55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51" name="Text Box 55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52" name="Text Box 55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53" name="Text Box 55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54" name="Text Box 55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55" name="Text Box 56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56" name="Text Box 56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57" name="Text Box 56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58" name="Text Box 56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59" name="Text Box 56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60" name="Text Box 56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61" name="Text Box 56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62" name="Text Box 56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63" name="Text Box 56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64" name="Text Box 56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65" name="Text Box 56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66" name="Text Box 56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67" name="Text Box 56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68" name="Text Box 56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69" name="Text Box 56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70" name="Text Box 56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71" name="Text Box 56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72" name="Text Box 56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73" name="Text Box 56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74" name="Text Box 56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75" name="Text Box 56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76" name="Text Box 56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77" name="Text Box 56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78" name="Text Box 56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79" name="Text Box 56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80" name="Text Box 56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81" name="Text Box 56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82" name="Text Box 56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83" name="Text Box 56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84" name="Text Box 56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85" name="Text Box 56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86" name="Text Box 56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87" name="Text Box 56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88" name="Text Box 56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89" name="Text Box 56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90" name="Text Box 56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91" name="Text Box 56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92" name="Text Box 56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93" name="Text Box 56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94" name="Text Box 56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95" name="Text Box 56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96" name="Text Box 56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97" name="Text Box 56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98" name="Text Box 56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099" name="Text Box 56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00" name="Text Box 56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01" name="Text Box 56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02" name="Text Box 56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03" name="Text Box 56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04" name="Text Box 56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05" name="Text Box 56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06" name="Text Box 56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07" name="Text Box 56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08" name="Text Box 56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09" name="Text Box 56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10" name="Text Box 56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11" name="Text Box 56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12" name="Text Box 56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13" name="Text Box 56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14" name="Text Box 56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15" name="Text Box 56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16" name="Text Box 56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17" name="Text Box 56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18" name="Text Box 56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19" name="Text Box 56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20" name="Text Box 56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21" name="Text Box 56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22" name="Text Box 56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23" name="Text Box 56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24" name="Text Box 56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25" name="Text Box 56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26" name="Text Box 56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27" name="Text Box 56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28" name="Text Box 56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29" name="Text Box 56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30" name="Text Box 56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31" name="Text Box 56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32" name="Text Box 56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33" name="Text Box 56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34" name="Text Box 56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35" name="Text Box 56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36" name="Text Box 56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37" name="Text Box 56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38" name="Text Box 56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39" name="Text Box 56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40" name="Text Box 56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41" name="Text Box 56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42" name="Text Box 56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43" name="Text Box 56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44" name="Text Box 56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45" name="Text Box 56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46" name="Text Box 56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47" name="Text Box 56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48" name="Text Box 56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49" name="Text Box 56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50" name="Text Box 56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51" name="Text Box 56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52" name="Text Box 56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53" name="Text Box 56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54" name="Text Box 56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55" name="Text Box 57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56" name="Text Box 57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57" name="Text Box 57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58" name="Text Box 57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59" name="Text Box 57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60" name="Text Box 57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61" name="Text Box 57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62" name="Text Box 57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63" name="Text Box 57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64" name="Text Box 57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65" name="Text Box 57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66" name="Text Box 57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67" name="Text Box 57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68" name="Text Box 57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69" name="Text Box 57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70" name="Text Box 57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71" name="Text Box 57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72" name="Text Box 57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73" name="Text Box 57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74" name="Text Box 57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75" name="Text Box 57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76" name="Text Box 57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77" name="Text Box 57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78" name="Text Box 57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79" name="Text Box 57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80" name="Text Box 57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81" name="Text Box 57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82" name="Text Box 57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83" name="Text Box 57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84" name="Text Box 57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85" name="Text Box 57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86" name="Text Box 57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87" name="Text Box 57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88" name="Text Box 57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89" name="Text Box 57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90" name="Text Box 57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91" name="Text Box 57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92" name="Text Box 57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93" name="Text Box 57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94" name="Text Box 57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95" name="Text Box 57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96" name="Text Box 57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97" name="Text Box 57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98" name="Text Box 57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199" name="Text Box 57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00" name="Text Box 57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01" name="Text Box 57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02" name="Text Box 57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03" name="Text Box 57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04" name="Text Box 57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05" name="Text Box 57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06" name="Text Box 57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07" name="Text Box 57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08" name="Text Box 57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09" name="Text Box 57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10" name="Text Box 57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11" name="Text Box 57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12" name="Text Box 57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13" name="Text Box 57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14" name="Text Box 57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15" name="Text Box 57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16" name="Text Box 57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17" name="Text Box 57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18" name="Text Box 57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19" name="Text Box 57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20" name="Text Box 57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21" name="Text Box 57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22" name="Text Box 57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23" name="Text Box 57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24" name="Text Box 57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25" name="Text Box 57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26" name="Text Box 57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27" name="Text Box 57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28" name="Text Box 57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29" name="Text Box 57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30" name="Text Box 57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31" name="Text Box 57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32" name="Text Box 57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33" name="Text Box 57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34" name="Text Box 57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35" name="Text Box 57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36" name="Text Box 57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37" name="Text Box 57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38" name="Text Box 57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39" name="Text Box 57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40" name="Text Box 57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41" name="Text Box 57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42" name="Text Box 57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43" name="Text Box 57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44" name="Text Box 57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45" name="Text Box 57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46" name="Text Box 57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47" name="Text Box 57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48" name="Text Box 57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49" name="Text Box 57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50" name="Text Box 57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51" name="Text Box 57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52" name="Text Box 57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53" name="Text Box 57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54" name="Text Box 57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55" name="Text Box 58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56" name="Text Box 58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57" name="Text Box 58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58" name="Text Box 58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59" name="Text Box 58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60" name="Text Box 58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61" name="Text Box 58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62" name="Text Box 58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63" name="Text Box 58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64" name="Text Box 58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65" name="Text Box 58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66" name="Text Box 58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67" name="Text Box 58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68" name="Text Box 58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69" name="Text Box 58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70" name="Text Box 58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71" name="Text Box 58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72" name="Text Box 58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73" name="Text Box 58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74" name="Text Box 58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75" name="Text Box 58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76" name="Text Box 58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77" name="Text Box 58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78" name="Text Box 58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79" name="Text Box 58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80" name="Text Box 58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81" name="Text Box 58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82" name="Text Box 58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83" name="Text Box 58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84" name="Text Box 58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85" name="Text Box 58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86" name="Text Box 58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87" name="Text Box 58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88" name="Text Box 58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89" name="Text Box 58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90" name="Text Box 58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91" name="Text Box 58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92" name="Text Box 58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93" name="Text Box 58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94" name="Text Box 58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95" name="Text Box 58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96" name="Text Box 58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97" name="Text Box 58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98" name="Text Box 58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299" name="Text Box 58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00" name="Text Box 58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01" name="Text Box 58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02" name="Text Box 58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03" name="Text Box 58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04" name="Text Box 58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05" name="Text Box 58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06" name="Text Box 58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07" name="Text Box 58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08" name="Text Box 58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09" name="Text Box 58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10" name="Text Box 58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11" name="Text Box 58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12" name="Text Box 58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13" name="Text Box 58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14" name="Text Box 58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15" name="Text Box 58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16" name="Text Box 58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17" name="Text Box 58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18" name="Text Box 58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19" name="Text Box 58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20" name="Text Box 58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21" name="Text Box 58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22" name="Text Box 58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23" name="Text Box 58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24" name="Text Box 58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25" name="Text Box 58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26" name="Text Box 58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27" name="Text Box 58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28" name="Text Box 58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29" name="Text Box 58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30" name="Text Box 58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31" name="Text Box 58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32" name="Text Box 58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33" name="Text Box 58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34" name="Text Box 58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35" name="Text Box 58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36" name="Text Box 58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37" name="Text Box 58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38" name="Text Box 58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39" name="Text Box 58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40" name="Text Box 58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41" name="Text Box 58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42" name="Text Box 58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43" name="Text Box 58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44" name="Text Box 58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45" name="Text Box 58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46" name="Text Box 58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47" name="Text Box 58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48" name="Text Box 58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49" name="Text Box 58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50" name="Text Box 58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51" name="Text Box 58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52" name="Text Box 58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53" name="Text Box 58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54" name="Text Box 58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55" name="Text Box 59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56" name="Text Box 59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57" name="Text Box 59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58" name="Text Box 59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59" name="Text Box 59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60" name="Text Box 59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61" name="Text Box 59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62" name="Text Box 59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63" name="Text Box 59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64" name="Text Box 59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65" name="Text Box 59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66" name="Text Box 59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67" name="Text Box 59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68" name="Text Box 59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69" name="Text Box 59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70" name="Text Box 59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71" name="Text Box 59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72" name="Text Box 59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73" name="Text Box 59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74" name="Text Box 59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75" name="Text Box 59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76" name="Text Box 59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77" name="Text Box 59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78" name="Text Box 59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79" name="Text Box 59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80" name="Text Box 59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81" name="Text Box 59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82" name="Text Box 59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83" name="Text Box 59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84" name="Text Box 59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85" name="Text Box 59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86" name="Text Box 59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87" name="Text Box 59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88" name="Text Box 59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89" name="Text Box 59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90" name="Text Box 59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91" name="Text Box 59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92" name="Text Box 59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93" name="Text Box 59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94" name="Text Box 59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95" name="Text Box 59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96" name="Text Box 59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97" name="Text Box 59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98" name="Text Box 59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399" name="Text Box 59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00" name="Text Box 59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01" name="Text Box 59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02" name="Text Box 59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03" name="Text Box 59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04" name="Text Box 59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05" name="Text Box 59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06" name="Text Box 59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07" name="Text Box 59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08" name="Text Box 59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09" name="Text Box 59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10" name="Text Box 59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11" name="Text Box 59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12" name="Text Box 59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13" name="Text Box 59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14" name="Text Box 59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15" name="Text Box 59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16" name="Text Box 59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17" name="Text Box 59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18" name="Text Box 59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19" name="Text Box 59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20" name="Text Box 59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21" name="Text Box 59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22" name="Text Box 59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23" name="Text Box 59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24" name="Text Box 59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25" name="Text Box 59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26" name="Text Box 59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27" name="Text Box 59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28" name="Text Box 59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29" name="Text Box 59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30" name="Text Box 59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31" name="Text Box 59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32" name="Text Box 59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33" name="Text Box 59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34" name="Text Box 59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35" name="Text Box 59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36" name="Text Box 59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37" name="Text Box 59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38" name="Text Box 59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39" name="Text Box 59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40" name="Text Box 59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41" name="Text Box 59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42" name="Text Box 59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43" name="Text Box 59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44" name="Text Box 59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45" name="Text Box 59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46" name="Text Box 59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47" name="Text Box 59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48" name="Text Box 59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49" name="Text Box 59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50" name="Text Box 59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51" name="Text Box 59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52" name="Text Box 59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53" name="Text Box 59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54" name="Text Box 59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55" name="Text Box 60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56" name="Text Box 60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57" name="Text Box 60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58" name="Text Box 60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59" name="Text Box 60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60" name="Text Box 60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61" name="Text Box 60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62" name="Text Box 60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63" name="Text Box 60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64" name="Text Box 60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65" name="Text Box 60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66" name="Text Box 60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67" name="Text Box 60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68" name="Text Box 60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69" name="Text Box 60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70" name="Text Box 60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71" name="Text Box 60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72" name="Text Box 60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73" name="Text Box 60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74" name="Text Box 60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75" name="Text Box 60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76" name="Text Box 60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77" name="Text Box 60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78" name="Text Box 60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79" name="Text Box 60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80" name="Text Box 60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81" name="Text Box 60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82" name="Text Box 60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83" name="Text Box 60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84" name="Text Box 60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85" name="Text Box 60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86" name="Text Box 60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87" name="Text Box 60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88" name="Text Box 60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89" name="Text Box 60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90" name="Text Box 60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91" name="Text Box 60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92" name="Text Box 60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93" name="Text Box 60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94" name="Text Box 60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95" name="Text Box 60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96" name="Text Box 60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97" name="Text Box 60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98" name="Text Box 60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499" name="Text Box 60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00" name="Text Box 60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01" name="Text Box 60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02" name="Text Box 60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03" name="Text Box 60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04" name="Text Box 60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05" name="Text Box 60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06" name="Text Box 60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07" name="Text Box 60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08" name="Text Box 60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09" name="Text Box 60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10" name="Text Box 60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11" name="Text Box 60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12" name="Text Box 60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13" name="Text Box 60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14" name="Text Box 60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15" name="Text Box 60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16" name="Text Box 60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17" name="Text Box 60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18" name="Text Box 60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19" name="Text Box 60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20" name="Text Box 60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21" name="Text Box 60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22" name="Text Box 60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23" name="Text Box 60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24" name="Text Box 60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25" name="Text Box 60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26" name="Text Box 60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27" name="Text Box 60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28" name="Text Box 60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29" name="Text Box 60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30" name="Text Box 60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31" name="Text Box 60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32" name="Text Box 60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33" name="Text Box 60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34" name="Text Box 60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35" name="Text Box 60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36" name="Text Box 60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37" name="Text Box 60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38" name="Text Box 60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39" name="Text Box 60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40" name="Text Box 60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41" name="Text Box 60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42" name="Text Box 60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43" name="Text Box 60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44" name="Text Box 60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45" name="Text Box 60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46" name="Text Box 60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47" name="Text Box 60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48" name="Text Box 60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49" name="Text Box 60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50" name="Text Box 60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51" name="Text Box 60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52" name="Text Box 60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53" name="Text Box 60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54" name="Text Box 60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55" name="Text Box 61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56" name="Text Box 61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57" name="Text Box 61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58" name="Text Box 61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59" name="Text Box 61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60" name="Text Box 61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61" name="Text Box 61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62" name="Text Box 61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63" name="Text Box 61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64" name="Text Box 61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65" name="Text Box 61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66" name="Text Box 61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67" name="Text Box 61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68" name="Text Box 61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69" name="Text Box 61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70" name="Text Box 61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71" name="Text Box 61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72" name="Text Box 61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73" name="Text Box 61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74" name="Text Box 61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75" name="Text Box 61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76" name="Text Box 61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77" name="Text Box 61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78" name="Text Box 61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79" name="Text Box 61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80" name="Text Box 61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81" name="Text Box 61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82" name="Text Box 61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83" name="Text Box 61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84" name="Text Box 61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85" name="Text Box 61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86" name="Text Box 61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87" name="Text Box 61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88" name="Text Box 61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89" name="Text Box 61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90" name="Text Box 61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91" name="Text Box 61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92" name="Text Box 61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93" name="Text Box 61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94" name="Text Box 61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95" name="Text Box 61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96" name="Text Box 61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97" name="Text Box 61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98" name="Text Box 61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599" name="Text Box 61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00" name="Text Box 61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01" name="Text Box 61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02" name="Text Box 61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03" name="Text Box 61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04" name="Text Box 61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05" name="Text Box 61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06" name="Text Box 61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07" name="Text Box 61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08" name="Text Box 61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09" name="Text Box 61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10" name="Text Box 61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11" name="Text Box 61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12" name="Text Box 61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13" name="Text Box 61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14" name="Text Box 61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15" name="Text Box 61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16" name="Text Box 61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17" name="Text Box 61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18" name="Text Box 61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19" name="Text Box 61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20" name="Text Box 61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21" name="Text Box 61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22" name="Text Box 61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23" name="Text Box 61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24" name="Text Box 61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25" name="Text Box 61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26" name="Text Box 61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27" name="Text Box 61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28" name="Text Box 61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29" name="Text Box 61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30" name="Text Box 61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31" name="Text Box 61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32" name="Text Box 61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33" name="Text Box 61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34" name="Text Box 61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35" name="Text Box 61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36" name="Text Box 61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37" name="Text Box 61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38" name="Text Box 61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39" name="Text Box 61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40" name="Text Box 61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41" name="Text Box 61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42" name="Text Box 61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43" name="Text Box 61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44" name="Text Box 61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45" name="Text Box 61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46" name="Text Box 61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47" name="Text Box 61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48" name="Text Box 61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49" name="Text Box 61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50" name="Text Box 61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51" name="Text Box 61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52" name="Text Box 61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53" name="Text Box 61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54" name="Text Box 61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55" name="Text Box 62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56" name="Text Box 62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57" name="Text Box 62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58" name="Text Box 62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59" name="Text Box 62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60" name="Text Box 62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61" name="Text Box 62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62" name="Text Box 62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63" name="Text Box 62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64" name="Text Box 62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65" name="Text Box 62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66" name="Text Box 62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67" name="Text Box 62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68" name="Text Box 62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69" name="Text Box 62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70" name="Text Box 62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71" name="Text Box 62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72" name="Text Box 62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73" name="Text Box 62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74" name="Text Box 62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75" name="Text Box 62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76" name="Text Box 62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77" name="Text Box 62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78" name="Text Box 62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79" name="Text Box 62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80" name="Text Box 62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81" name="Text Box 62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82" name="Text Box 62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83" name="Text Box 62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84" name="Text Box 62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85" name="Text Box 62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86" name="Text Box 62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87" name="Text Box 62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88" name="Text Box 62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89" name="Text Box 62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90" name="Text Box 62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91" name="Text Box 62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92" name="Text Box 62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93" name="Text Box 62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94" name="Text Box 62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95" name="Text Box 62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96" name="Text Box 62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97" name="Text Box 62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98" name="Text Box 62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699" name="Text Box 62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00" name="Text Box 62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01" name="Text Box 62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02" name="Text Box 62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03" name="Text Box 62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04" name="Text Box 62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05" name="Text Box 62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06" name="Text Box 62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07" name="Text Box 62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08" name="Text Box 62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09" name="Text Box 62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10" name="Text Box 62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11" name="Text Box 62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12" name="Text Box 62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13" name="Text Box 62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14" name="Text Box 62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15" name="Text Box 62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16" name="Text Box 62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17" name="Text Box 62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18" name="Text Box 62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19" name="Text Box 62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20" name="Text Box 62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21" name="Text Box 62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22" name="Text Box 62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23" name="Text Box 62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24" name="Text Box 62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25" name="Text Box 62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26" name="Text Box 62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27" name="Text Box 62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28" name="Text Box 62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29" name="Text Box 62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30" name="Text Box 62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31" name="Text Box 62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32" name="Text Box 62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33" name="Text Box 62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34" name="Text Box 62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35" name="Text Box 62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36" name="Text Box 62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37" name="Text Box 62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38" name="Text Box 62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39" name="Text Box 62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40" name="Text Box 62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41" name="Text Box 62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42" name="Text Box 62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43" name="Text Box 62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44" name="Text Box 62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45" name="Text Box 62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46" name="Text Box 62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47" name="Text Box 62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48" name="Text Box 62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49" name="Text Box 62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50" name="Text Box 62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51" name="Text Box 62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52" name="Text Box 62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53" name="Text Box 62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54" name="Text Box 62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55" name="Text Box 63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56" name="Text Box 63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57" name="Text Box 63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58" name="Text Box 63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59" name="Text Box 63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60" name="Text Box 63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61" name="Text Box 63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62" name="Text Box 63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63" name="Text Box 63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64" name="Text Box 63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65" name="Text Box 63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66" name="Text Box 63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67" name="Text Box 63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68" name="Text Box 63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69" name="Text Box 63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70" name="Text Box 63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71" name="Text Box 63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72" name="Text Box 63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73" name="Text Box 63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74" name="Text Box 63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75" name="Text Box 63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76" name="Text Box 63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77" name="Text Box 63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78" name="Text Box 63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79" name="Text Box 63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80" name="Text Box 63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81" name="Text Box 63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82" name="Text Box 63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83" name="Text Box 63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84" name="Text Box 63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85" name="Text Box 63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86" name="Text Box 63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87" name="Text Box 63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88" name="Text Box 63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89" name="Text Box 63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90" name="Text Box 63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91" name="Text Box 63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92" name="Text Box 63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93" name="Text Box 63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94" name="Text Box 63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95" name="Text Box 63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96" name="Text Box 63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97" name="Text Box 63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98" name="Text Box 63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799" name="Text Box 63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00" name="Text Box 63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01" name="Text Box 63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02" name="Text Box 63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03" name="Text Box 63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04" name="Text Box 63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05" name="Text Box 63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06" name="Text Box 63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07" name="Text Box 63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08" name="Text Box 63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09" name="Text Box 63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10" name="Text Box 63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11" name="Text Box 63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12" name="Text Box 63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13" name="Text Box 63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14" name="Text Box 63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15" name="Text Box 63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16" name="Text Box 63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17" name="Text Box 63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18" name="Text Box 63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19" name="Text Box 63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20" name="Text Box 63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21" name="Text Box 63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22" name="Text Box 63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23" name="Text Box 63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24" name="Text Box 63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25" name="Text Box 63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26" name="Text Box 63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27" name="Text Box 63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28" name="Text Box 63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29" name="Text Box 63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30" name="Text Box 63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31" name="Text Box 63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32" name="Text Box 63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33" name="Text Box 63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34" name="Text Box 63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35" name="Text Box 63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36" name="Text Box 63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37" name="Text Box 63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38" name="Text Box 63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39" name="Text Box 63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40" name="Text Box 63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41" name="Text Box 63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42" name="Text Box 63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43" name="Text Box 63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44" name="Text Box 63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45" name="Text Box 63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46" name="Text Box 63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47" name="Text Box 63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48" name="Text Box 63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49" name="Text Box 63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50" name="Text Box 63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51" name="Text Box 63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52" name="Text Box 63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53" name="Text Box 63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54" name="Text Box 63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55" name="Text Box 64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56" name="Text Box 64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57" name="Text Box 64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58" name="Text Box 64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59" name="Text Box 64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60" name="Text Box 64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61" name="Text Box 64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62" name="Text Box 64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63" name="Text Box 64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64" name="Text Box 64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65" name="Text Box 64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66" name="Text Box 64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67" name="Text Box 64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68" name="Text Box 64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69" name="Text Box 64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70" name="Text Box 64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71" name="Text Box 64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72" name="Text Box 64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73" name="Text Box 64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74" name="Text Box 64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75" name="Text Box 64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76" name="Text Box 64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77" name="Text Box 64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78" name="Text Box 64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79" name="Text Box 64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80" name="Text Box 64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81" name="Text Box 64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82" name="Text Box 64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83" name="Text Box 64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84" name="Text Box 64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85" name="Text Box 64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86" name="Text Box 64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87" name="Text Box 64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88" name="Text Box 64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89" name="Text Box 64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90" name="Text Box 64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91" name="Text Box 64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92" name="Text Box 64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93" name="Text Box 64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94" name="Text Box 64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95" name="Text Box 64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96" name="Text Box 64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97" name="Text Box 64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98" name="Text Box 64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899" name="Text Box 64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00" name="Text Box 64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01" name="Text Box 64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02" name="Text Box 64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03" name="Text Box 64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04" name="Text Box 64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05" name="Text Box 64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06" name="Text Box 64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07" name="Text Box 64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08" name="Text Box 64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09" name="Text Box 64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10" name="Text Box 64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11" name="Text Box 64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12" name="Text Box 64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13" name="Text Box 64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14" name="Text Box 64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15" name="Text Box 64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16" name="Text Box 64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17" name="Text Box 64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18" name="Text Box 64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19" name="Text Box 64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20" name="Text Box 64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21" name="Text Box 64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22" name="Text Box 64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23" name="Text Box 64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24" name="Text Box 64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25" name="Text Box 64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26" name="Text Box 64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27" name="Text Box 64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28" name="Text Box 64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29" name="Text Box 64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30" name="Text Box 64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31" name="Text Box 64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32" name="Text Box 64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33" name="Text Box 64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34" name="Text Box 64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35" name="Text Box 64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36" name="Text Box 64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37" name="Text Box 64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38" name="Text Box 64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39" name="Text Box 64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40" name="Text Box 64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41" name="Text Box 64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42" name="Text Box 64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43" name="Text Box 64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44" name="Text Box 64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45" name="Text Box 64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46" name="Text Box 64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47" name="Text Box 64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48" name="Text Box 64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49" name="Text Box 64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50" name="Text Box 64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51" name="Text Box 64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52" name="Text Box 64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53" name="Text Box 64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54" name="Text Box 64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55" name="Text Box 65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56" name="Text Box 65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57" name="Text Box 65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58" name="Text Box 65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59" name="Text Box 65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60" name="Text Box 65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61" name="Text Box 65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62" name="Text Box 65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63" name="Text Box 65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64" name="Text Box 65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65" name="Text Box 65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66" name="Text Box 65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67" name="Text Box 65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68" name="Text Box 65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69" name="Text Box 65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70" name="Text Box 65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71" name="Text Box 65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72" name="Text Box 65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73" name="Text Box 65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74" name="Text Box 65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75" name="Text Box 65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76" name="Text Box 65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77" name="Text Box 65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78" name="Text Box 65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79" name="Text Box 65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80" name="Text Box 65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81" name="Text Box 65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82" name="Text Box 65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83" name="Text Box 65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84" name="Text Box 65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85" name="Text Box 65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86" name="Text Box 65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87" name="Text Box 65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88" name="Text Box 65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89" name="Text Box 65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90" name="Text Box 65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91" name="Text Box 65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92" name="Text Box 65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93" name="Text Box 65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94" name="Text Box 65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95" name="Text Box 65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96" name="Text Box 65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97" name="Text Box 65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98" name="Text Box 65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9999" name="Text Box 65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00" name="Text Box 65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01" name="Text Box 65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02" name="Text Box 65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03" name="Text Box 65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04" name="Text Box 65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05" name="Text Box 65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06" name="Text Box 65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07" name="Text Box 65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08" name="Text Box 65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09" name="Text Box 65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10" name="Text Box 65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11" name="Text Box 65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12" name="Text Box 65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13" name="Text Box 65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14" name="Text Box 65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15" name="Text Box 65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16" name="Text Box 65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17" name="Text Box 65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18" name="Text Box 65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19" name="Text Box 65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20" name="Text Box 65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21" name="Text Box 65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22" name="Text Box 65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23" name="Text Box 65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24" name="Text Box 65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25" name="Text Box 65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26" name="Text Box 65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27" name="Text Box 65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28" name="Text Box 65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29" name="Text Box 65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30" name="Text Box 65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31" name="Text Box 65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32" name="Text Box 65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33" name="Text Box 65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34" name="Text Box 65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35" name="Text Box 65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36" name="Text Box 65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37" name="Text Box 65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38" name="Text Box 65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39" name="Text Box 65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40" name="Text Box 65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41" name="Text Box 65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42" name="Text Box 65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43" name="Text Box 65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44" name="Text Box 65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45" name="Text Box 65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46" name="Text Box 65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47" name="Text Box 65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48" name="Text Box 65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49" name="Text Box 65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50" name="Text Box 65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51" name="Text Box 65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52" name="Text Box 65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53" name="Text Box 65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54" name="Text Box 65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55" name="Text Box 66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56" name="Text Box 66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57" name="Text Box 66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58" name="Text Box 66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59" name="Text Box 66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60" name="Text Box 66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61" name="Text Box 66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62" name="Text Box 66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63" name="Text Box 66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64" name="Text Box 66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65" name="Text Box 66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66" name="Text Box 66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67" name="Text Box 66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68" name="Text Box 66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69" name="Text Box 66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70" name="Text Box 66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71" name="Text Box 66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72" name="Text Box 66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73" name="Text Box 66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74" name="Text Box 66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75" name="Text Box 66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76" name="Text Box 66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77" name="Text Box 66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78" name="Text Box 66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79" name="Text Box 66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80" name="Text Box 66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81" name="Text Box 66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82" name="Text Box 66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83" name="Text Box 66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84" name="Text Box 66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85" name="Text Box 66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86" name="Text Box 66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87" name="Text Box 66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88" name="Text Box 66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89" name="Text Box 66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90" name="Text Box 66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91" name="Text Box 66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92" name="Text Box 66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93" name="Text Box 66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94" name="Text Box 66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95" name="Text Box 66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96" name="Text Box 66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97" name="Text Box 66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98" name="Text Box 66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099" name="Text Box 66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00" name="Text Box 66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01" name="Text Box 66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02" name="Text Box 66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03" name="Text Box 66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04" name="Text Box 66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05" name="Text Box 66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06" name="Text Box 66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07" name="Text Box 66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08" name="Text Box 66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09" name="Text Box 66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10" name="Text Box 66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11" name="Text Box 66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12" name="Text Box 66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13" name="Text Box 66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14" name="Text Box 66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15" name="Text Box 66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16" name="Text Box 66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17" name="Text Box 66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18" name="Text Box 66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19" name="Text Box 66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20" name="Text Box 66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21" name="Text Box 66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22" name="Text Box 66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23" name="Text Box 66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24" name="Text Box 66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25" name="Text Box 66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26" name="Text Box 66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27" name="Text Box 66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28" name="Text Box 66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29" name="Text Box 66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30" name="Text Box 66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31" name="Text Box 66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32" name="Text Box 66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33" name="Text Box 66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34" name="Text Box 66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35" name="Text Box 66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36" name="Text Box 66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37" name="Text Box 66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38" name="Text Box 66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39" name="Text Box 66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40" name="Text Box 66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41" name="Text Box 66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42" name="Text Box 66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43" name="Text Box 66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44" name="Text Box 66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45" name="Text Box 66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46" name="Text Box 66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47" name="Text Box 66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48" name="Text Box 66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49" name="Text Box 66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50" name="Text Box 66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51" name="Text Box 66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52" name="Text Box 66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53" name="Text Box 66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54" name="Text Box 66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55" name="Text Box 67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56" name="Text Box 67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57" name="Text Box 67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58" name="Text Box 67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59" name="Text Box 67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60" name="Text Box 67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61" name="Text Box 67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62" name="Text Box 67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63" name="Text Box 67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64" name="Text Box 67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65" name="Text Box 67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66" name="Text Box 67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67" name="Text Box 67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68" name="Text Box 67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69" name="Text Box 67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70" name="Text Box 67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71" name="Text Box 67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72" name="Text Box 67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73" name="Text Box 67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74" name="Text Box 67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75" name="Text Box 67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76" name="Text Box 67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77" name="Text Box 67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78" name="Text Box 67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79" name="Text Box 67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80" name="Text Box 67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81" name="Text Box 67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82" name="Text Box 67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83" name="Text Box 67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84" name="Text Box 67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85" name="Text Box 67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86" name="Text Box 67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87" name="Text Box 67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88" name="Text Box 67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89" name="Text Box 67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90" name="Text Box 67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91" name="Text Box 67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92" name="Text Box 67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93" name="Text Box 67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94" name="Text Box 67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95" name="Text Box 67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96" name="Text Box 67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97" name="Text Box 67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98" name="Text Box 67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199" name="Text Box 67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00" name="Text Box 67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01" name="Text Box 67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02" name="Text Box 67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03" name="Text Box 67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04" name="Text Box 67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05" name="Text Box 67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06" name="Text Box 67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07" name="Text Box 67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08" name="Text Box 67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09" name="Text Box 67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10" name="Text Box 67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11" name="Text Box 67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12" name="Text Box 67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13" name="Text Box 67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14" name="Text Box 67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15" name="Text Box 67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16" name="Text Box 67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17" name="Text Box 67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18" name="Text Box 67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19" name="Text Box 67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20" name="Text Box 67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21" name="Text Box 67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22" name="Text Box 67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23" name="Text Box 67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24" name="Text Box 67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25" name="Text Box 67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26" name="Text Box 67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27" name="Text Box 67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28" name="Text Box 67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29" name="Text Box 67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30" name="Text Box 67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31" name="Text Box 67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32" name="Text Box 67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33" name="Text Box 67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34" name="Text Box 67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35" name="Text Box 67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36" name="Text Box 67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37" name="Text Box 67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38" name="Text Box 67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39" name="Text Box 67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40" name="Text Box 67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41" name="Text Box 67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42" name="Text Box 67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43" name="Text Box 67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44" name="Text Box 67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45" name="Text Box 67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46" name="Text Box 67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47" name="Text Box 67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48" name="Text Box 67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49" name="Text Box 67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50" name="Text Box 67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51" name="Text Box 67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52" name="Text Box 67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53" name="Text Box 67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54" name="Text Box 67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55" name="Text Box 68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56" name="Text Box 68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57" name="Text Box 68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58" name="Text Box 68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59" name="Text Box 68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60" name="Text Box 68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61" name="Text Box 68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62" name="Text Box 68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63" name="Text Box 68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64" name="Text Box 68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65" name="Text Box 68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66" name="Text Box 68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67" name="Text Box 68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68" name="Text Box 68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69" name="Text Box 68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70" name="Text Box 68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71" name="Text Box 68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72" name="Text Box 68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73" name="Text Box 68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74" name="Text Box 68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75" name="Text Box 68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76" name="Text Box 68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77" name="Text Box 68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78" name="Text Box 68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79" name="Text Box 68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80" name="Text Box 68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81" name="Text Box 68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82" name="Text Box 68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83" name="Text Box 68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84" name="Text Box 68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85" name="Text Box 68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86" name="Text Box 68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87" name="Text Box 68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88" name="Text Box 68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89" name="Text Box 68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90" name="Text Box 68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91" name="Text Box 68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92" name="Text Box 68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93" name="Text Box 68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94" name="Text Box 68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95" name="Text Box 68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96" name="Text Box 68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97" name="Text Box 68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98" name="Text Box 68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299" name="Text Box 68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00" name="Text Box 68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01" name="Text Box 68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02" name="Text Box 68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03" name="Text Box 68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04" name="Text Box 68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05" name="Text Box 68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06" name="Text Box 68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07" name="Text Box 68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08" name="Text Box 68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09" name="Text Box 68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10" name="Text Box 68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11" name="Text Box 68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12" name="Text Box 68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13" name="Text Box 68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14" name="Text Box 68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15" name="Text Box 68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16" name="Text Box 68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17" name="Text Box 68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18" name="Text Box 68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19" name="Text Box 68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20" name="Text Box 68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21" name="Text Box 68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22" name="Text Box 68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23" name="Text Box 68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24" name="Text Box 68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25" name="Text Box 68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26" name="Text Box 68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27" name="Text Box 68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28" name="Text Box 68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29" name="Text Box 68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30" name="Text Box 68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31" name="Text Box 68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32" name="Text Box 68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33" name="Text Box 68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34" name="Text Box 68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35" name="Text Box 68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36" name="Text Box 68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37" name="Text Box 68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38" name="Text Box 68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39" name="Text Box 68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40" name="Text Box 68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41" name="Text Box 68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42" name="Text Box 68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43" name="Text Box 68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44" name="Text Box 68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45" name="Text Box 68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46" name="Text Box 68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47" name="Text Box 68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48" name="Text Box 68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49" name="Text Box 68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50" name="Text Box 68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51" name="Text Box 68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52" name="Text Box 68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53" name="Text Box 68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54" name="Text Box 68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55" name="Text Box 69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56" name="Text Box 69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57" name="Text Box 69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58" name="Text Box 69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59" name="Text Box 69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60" name="Text Box 69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61" name="Text Box 69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62" name="Text Box 69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63" name="Text Box 69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64" name="Text Box 69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65" name="Text Box 69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66" name="Text Box 69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67" name="Text Box 69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68" name="Text Box 69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69" name="Text Box 69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70" name="Text Box 69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71" name="Text Box 69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72" name="Text Box 69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73" name="Text Box 69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74" name="Text Box 69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75" name="Text Box 69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76" name="Text Box 69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77" name="Text Box 69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78" name="Text Box 69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79" name="Text Box 69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80" name="Text Box 69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81" name="Text Box 69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82" name="Text Box 69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83" name="Text Box 69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84" name="Text Box 69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85" name="Text Box 69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86" name="Text Box 69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87" name="Text Box 69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88" name="Text Box 69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89" name="Text Box 69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90" name="Text Box 69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91" name="Text Box 69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92" name="Text Box 69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93" name="Text Box 69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94" name="Text Box 69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95" name="Text Box 69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96" name="Text Box 69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97" name="Text Box 69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98" name="Text Box 69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399" name="Text Box 69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00" name="Text Box 69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01" name="Text Box 69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02" name="Text Box 69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03" name="Text Box 69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04" name="Text Box 69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05" name="Text Box 69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06" name="Text Box 69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07" name="Text Box 69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08" name="Text Box 69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09" name="Text Box 69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10" name="Text Box 69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11" name="Text Box 69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12" name="Text Box 69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13" name="Text Box 69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14" name="Text Box 69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15" name="Text Box 69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16" name="Text Box 69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17" name="Text Box 69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18" name="Text Box 69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19" name="Text Box 69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20" name="Text Box 69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21" name="Text Box 69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22" name="Text Box 69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23" name="Text Box 69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24" name="Text Box 69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25" name="Text Box 69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26" name="Text Box 69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27" name="Text Box 69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28" name="Text Box 69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29" name="Text Box 69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30" name="Text Box 69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31" name="Text Box 69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32" name="Text Box 69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33" name="Text Box 69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34" name="Text Box 69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35" name="Text Box 69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36" name="Text Box 69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37" name="Text Box 69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38" name="Text Box 69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39" name="Text Box 69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40" name="Text Box 69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41" name="Text Box 69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42" name="Text Box 69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43" name="Text Box 69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44" name="Text Box 69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45" name="Text Box 69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46" name="Text Box 69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47" name="Text Box 69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48" name="Text Box 69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49" name="Text Box 69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50" name="Text Box 69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51" name="Text Box 69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52" name="Text Box 69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53" name="Text Box 69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54" name="Text Box 69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55" name="Text Box 70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56" name="Text Box 70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57" name="Text Box 70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58" name="Text Box 70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59" name="Text Box 70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60" name="Text Box 70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61" name="Text Box 70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62" name="Text Box 70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63" name="Text Box 70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64" name="Text Box 70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65" name="Text Box 70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66" name="Text Box 70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67" name="Text Box 70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68" name="Text Box 70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69" name="Text Box 70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70" name="Text Box 70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71" name="Text Box 70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72" name="Text Box 70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73" name="Text Box 70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74" name="Text Box 70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75" name="Text Box 70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76" name="Text Box 70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77" name="Text Box 70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78" name="Text Box 70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79" name="Text Box 70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80" name="Text Box 70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81" name="Text Box 70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82" name="Text Box 70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83" name="Text Box 70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84" name="Text Box 70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85" name="Text Box 70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86" name="Text Box 70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87" name="Text Box 70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88" name="Text Box 70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89" name="Text Box 70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90" name="Text Box 70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91" name="Text Box 70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92" name="Text Box 70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93" name="Text Box 70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94" name="Text Box 70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95" name="Text Box 70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96" name="Text Box 70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97" name="Text Box 70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98" name="Text Box 70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499" name="Text Box 70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00" name="Text Box 70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01" name="Text Box 70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02" name="Text Box 70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03" name="Text Box 70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04" name="Text Box 70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05" name="Text Box 70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06" name="Text Box 70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07" name="Text Box 70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08" name="Text Box 70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09" name="Text Box 70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10" name="Text Box 70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11" name="Text Box 70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12" name="Text Box 70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13" name="Text Box 70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14" name="Text Box 70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15" name="Text Box 70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16" name="Text Box 70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17" name="Text Box 70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18" name="Text Box 70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19" name="Text Box 70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20" name="Text Box 70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21" name="Text Box 70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22" name="Text Box 70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23" name="Text Box 70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24" name="Text Box 70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25" name="Text Box 70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26" name="Text Box 70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27" name="Text Box 70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28" name="Text Box 70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29" name="Text Box 70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30" name="Text Box 70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31" name="Text Box 70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32" name="Text Box 70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33" name="Text Box 70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34" name="Text Box 70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35" name="Text Box 70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36" name="Text Box 70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37" name="Text Box 70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38" name="Text Box 70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39" name="Text Box 70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40" name="Text Box 70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41" name="Text Box 70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42" name="Text Box 70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43" name="Text Box 70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44" name="Text Box 70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45" name="Text Box 70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46" name="Text Box 70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47" name="Text Box 70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48" name="Text Box 70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49" name="Text Box 70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50" name="Text Box 70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51" name="Text Box 70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52" name="Text Box 70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53" name="Text Box 70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54" name="Text Box 70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55" name="Text Box 71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56" name="Text Box 71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57" name="Text Box 71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58" name="Text Box 71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59" name="Text Box 71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60" name="Text Box 71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61" name="Text Box 71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62" name="Text Box 71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63" name="Text Box 71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64" name="Text Box 71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65" name="Text Box 71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66" name="Text Box 71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67" name="Text Box 71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68" name="Text Box 71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69" name="Text Box 71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70" name="Text Box 71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71" name="Text Box 71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72" name="Text Box 71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73" name="Text Box 71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74" name="Text Box 71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75" name="Text Box 71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76" name="Text Box 71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77" name="Text Box 71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78" name="Text Box 71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79" name="Text Box 71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80" name="Text Box 71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81" name="Text Box 71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82" name="Text Box 71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83" name="Text Box 71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84" name="Text Box 71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85" name="Text Box 71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86" name="Text Box 71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87" name="Text Box 71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88" name="Text Box 71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89" name="Text Box 71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90" name="Text Box 71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91" name="Text Box 71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92" name="Text Box 71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93" name="Text Box 71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94" name="Text Box 71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95" name="Text Box 71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96" name="Text Box 71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97" name="Text Box 71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98" name="Text Box 71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599" name="Text Box 71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00" name="Text Box 71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01" name="Text Box 71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02" name="Text Box 71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03" name="Text Box 71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04" name="Text Box 71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05" name="Text Box 71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06" name="Text Box 71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07" name="Text Box 71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08" name="Text Box 71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09" name="Text Box 71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10" name="Text Box 71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11" name="Text Box 71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12" name="Text Box 71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13" name="Text Box 71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14" name="Text Box 71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15" name="Text Box 71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16" name="Text Box 71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17" name="Text Box 71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18" name="Text Box 71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19" name="Text Box 71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20" name="Text Box 71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21" name="Text Box 71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22" name="Text Box 71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23" name="Text Box 71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24" name="Text Box 71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25" name="Text Box 71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26" name="Text Box 71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27" name="Text Box 71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28" name="Text Box 71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29" name="Text Box 71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30" name="Text Box 71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31" name="Text Box 71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32" name="Text Box 71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33" name="Text Box 71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34" name="Text Box 71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35" name="Text Box 71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36" name="Text Box 71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37" name="Text Box 71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38" name="Text Box 71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39" name="Text Box 71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40" name="Text Box 71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41" name="Text Box 71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42" name="Text Box 71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43" name="Text Box 71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44" name="Text Box 71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45" name="Text Box 71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46" name="Text Box 71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47" name="Text Box 71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48" name="Text Box 71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49" name="Text Box 71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50" name="Text Box 71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51" name="Text Box 71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52" name="Text Box 71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53" name="Text Box 71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54" name="Text Box 71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55" name="Text Box 72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56" name="Text Box 72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57" name="Text Box 72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58" name="Text Box 72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59" name="Text Box 72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60" name="Text Box 72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61" name="Text Box 72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62" name="Text Box 72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63" name="Text Box 72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64" name="Text Box 72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65" name="Text Box 72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66" name="Text Box 72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67" name="Text Box 72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68" name="Text Box 72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69" name="Text Box 72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70" name="Text Box 72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71" name="Text Box 72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72" name="Text Box 72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73" name="Text Box 72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74" name="Text Box 72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75" name="Text Box 72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76" name="Text Box 72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77" name="Text Box 72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78" name="Text Box 72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79" name="Text Box 72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80" name="Text Box 72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81" name="Text Box 72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82" name="Text Box 72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83" name="Text Box 72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84" name="Text Box 72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85" name="Text Box 72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86" name="Text Box 72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87" name="Text Box 72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88" name="Text Box 72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89" name="Text Box 72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90" name="Text Box 72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91" name="Text Box 72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92" name="Text Box 72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93" name="Text Box 72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94" name="Text Box 72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95" name="Text Box 72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96" name="Text Box 72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97" name="Text Box 72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98" name="Text Box 72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699" name="Text Box 72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00" name="Text Box 72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01" name="Text Box 72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02" name="Text Box 72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03" name="Text Box 72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04" name="Text Box 72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05" name="Text Box 72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06" name="Text Box 72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07" name="Text Box 72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08" name="Text Box 72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09" name="Text Box 72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10" name="Text Box 72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11" name="Text Box 72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12" name="Text Box 72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13" name="Text Box 72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14" name="Text Box 72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15" name="Text Box 72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16" name="Text Box 72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17" name="Text Box 72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18" name="Text Box 72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19" name="Text Box 72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20" name="Text Box 72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21" name="Text Box 72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22" name="Text Box 72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23" name="Text Box 72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24" name="Text Box 72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25" name="Text Box 72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26" name="Text Box 72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27" name="Text Box 72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28" name="Text Box 72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29" name="Text Box 72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30" name="Text Box 72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31" name="Text Box 72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32" name="Text Box 72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33" name="Text Box 72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34" name="Text Box 72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35" name="Text Box 72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36" name="Text Box 72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37" name="Text Box 72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38" name="Text Box 72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39" name="Text Box 72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40" name="Text Box 72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41" name="Text Box 72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42" name="Text Box 72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43" name="Text Box 72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44" name="Text Box 72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45" name="Text Box 72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46" name="Text Box 72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47" name="Text Box 72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48" name="Text Box 72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49" name="Text Box 72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50" name="Text Box 72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51" name="Text Box 72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52" name="Text Box 72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53" name="Text Box 72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54" name="Text Box 72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55" name="Text Box 73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56" name="Text Box 73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57" name="Text Box 73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58" name="Text Box 73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59" name="Text Box 73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60" name="Text Box 73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61" name="Text Box 73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62" name="Text Box 73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63" name="Text Box 73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64" name="Text Box 73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65" name="Text Box 73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66" name="Text Box 73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67" name="Text Box 73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68" name="Text Box 73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69" name="Text Box 73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70" name="Text Box 73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71" name="Text Box 73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72" name="Text Box 73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73" name="Text Box 73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74" name="Text Box 73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75" name="Text Box 73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76" name="Text Box 73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77" name="Text Box 73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78" name="Text Box 73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79" name="Text Box 73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80" name="Text Box 73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81" name="Text Box 73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82" name="Text Box 73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83" name="Text Box 73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84" name="Text Box 73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85" name="Text Box 73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86" name="Text Box 73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87" name="Text Box 73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88" name="Text Box 73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89" name="Text Box 73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90" name="Text Box 73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91" name="Text Box 73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92" name="Text Box 73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93" name="Text Box 73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94" name="Text Box 73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95" name="Text Box 73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96" name="Text Box 73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97" name="Text Box 73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98" name="Text Box 73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799" name="Text Box 73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00" name="Text Box 73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01" name="Text Box 73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02" name="Text Box 73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03" name="Text Box 73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04" name="Text Box 73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05" name="Text Box 73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06" name="Text Box 73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07" name="Text Box 73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08" name="Text Box 73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09" name="Text Box 73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10" name="Text Box 73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11" name="Text Box 73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12" name="Text Box 73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13" name="Text Box 73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14" name="Text Box 73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15" name="Text Box 73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16" name="Text Box 73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17" name="Text Box 73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18" name="Text Box 73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19" name="Text Box 73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20" name="Text Box 73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21" name="Text Box 73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22" name="Text Box 73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23" name="Text Box 73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24" name="Text Box 73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25" name="Text Box 73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26" name="Text Box 73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27" name="Text Box 73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28" name="Text Box 73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29" name="Text Box 73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30" name="Text Box 73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31" name="Text Box 73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32" name="Text Box 73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33" name="Text Box 73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34" name="Text Box 73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35" name="Text Box 73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36" name="Text Box 73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37" name="Text Box 73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38" name="Text Box 73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39" name="Text Box 73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40" name="Text Box 73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41" name="Text Box 73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42" name="Text Box 73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43" name="Text Box 73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44" name="Text Box 73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45" name="Text Box 73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46" name="Text Box 73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47" name="Text Box 73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48" name="Text Box 73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49" name="Text Box 73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50" name="Text Box 73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51" name="Text Box 73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52" name="Text Box 73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53" name="Text Box 73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54" name="Text Box 73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55" name="Text Box 74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56" name="Text Box 74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57" name="Text Box 74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58" name="Text Box 74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59" name="Text Box 74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60" name="Text Box 74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61" name="Text Box 74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62" name="Text Box 74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63" name="Text Box 74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64" name="Text Box 74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65" name="Text Box 74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66" name="Text Box 74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67" name="Text Box 74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68" name="Text Box 74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69" name="Text Box 74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70" name="Text Box 74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71" name="Text Box 74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72" name="Text Box 74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73" name="Text Box 74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74" name="Text Box 74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75" name="Text Box 74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76" name="Text Box 74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77" name="Text Box 74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78" name="Text Box 74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79" name="Text Box 74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80" name="Text Box 74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81" name="Text Box 74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82" name="Text Box 74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83" name="Text Box 74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84" name="Text Box 74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85" name="Text Box 74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86" name="Text Box 74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87" name="Text Box 74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88" name="Text Box 74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89" name="Text Box 74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90" name="Text Box 74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91" name="Text Box 74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92" name="Text Box 74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93" name="Text Box 74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94" name="Text Box 74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95" name="Text Box 74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96" name="Text Box 74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97" name="Text Box 74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98" name="Text Box 74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899" name="Text Box 74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00" name="Text Box 74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01" name="Text Box 74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02" name="Text Box 74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03" name="Text Box 74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04" name="Text Box 74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05" name="Text Box 74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06" name="Text Box 74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07" name="Text Box 74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08" name="Text Box 74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09" name="Text Box 74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10" name="Text Box 74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11" name="Text Box 74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12" name="Text Box 74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13" name="Text Box 74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14" name="Text Box 74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15" name="Text Box 74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16" name="Text Box 74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17" name="Text Box 74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18" name="Text Box 74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19" name="Text Box 74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20" name="Text Box 74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21" name="Text Box 74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22" name="Text Box 74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23" name="Text Box 74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24" name="Text Box 74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25" name="Text Box 74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26" name="Text Box 74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27" name="Text Box 74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28" name="Text Box 74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29" name="Text Box 74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30" name="Text Box 74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31" name="Text Box 74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32" name="Text Box 74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33" name="Text Box 74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34" name="Text Box 74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35" name="Text Box 74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36" name="Text Box 74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37" name="Text Box 74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38" name="Text Box 74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39" name="Text Box 74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40" name="Text Box 74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41" name="Text Box 74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42" name="Text Box 74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43" name="Text Box 74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44" name="Text Box 74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45" name="Text Box 74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46" name="Text Box 74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47" name="Text Box 74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48" name="Text Box 74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49" name="Text Box 74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50" name="Text Box 74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51" name="Text Box 74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52" name="Text Box 74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53" name="Text Box 74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54" name="Text Box 74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55" name="Text Box 75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56" name="Text Box 75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57" name="Text Box 75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58" name="Text Box 75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59" name="Text Box 75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60" name="Text Box 75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61" name="Text Box 75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62" name="Text Box 75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63" name="Text Box 75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64" name="Text Box 75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65" name="Text Box 75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66" name="Text Box 75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67" name="Text Box 75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68" name="Text Box 75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69" name="Text Box 75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70" name="Text Box 75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71" name="Text Box 75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72" name="Text Box 75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73" name="Text Box 75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74" name="Text Box 75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75" name="Text Box 75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76" name="Text Box 75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77" name="Text Box 75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78" name="Text Box 75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79" name="Text Box 75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80" name="Text Box 75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81" name="Text Box 75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82" name="Text Box 75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83" name="Text Box 75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84" name="Text Box 75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85" name="Text Box 75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86" name="Text Box 75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87" name="Text Box 75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88" name="Text Box 75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89" name="Text Box 75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90" name="Text Box 75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91" name="Text Box 75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92" name="Text Box 75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93" name="Text Box 75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94" name="Text Box 75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95" name="Text Box 75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96" name="Text Box 75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97" name="Text Box 75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98" name="Text Box 75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0999" name="Text Box 75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00" name="Text Box 75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01" name="Text Box 75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02" name="Text Box 75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03" name="Text Box 75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04" name="Text Box 75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05" name="Text Box 75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06" name="Text Box 75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07" name="Text Box 75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08" name="Text Box 75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09" name="Text Box 75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10" name="Text Box 75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11" name="Text Box 75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12" name="Text Box 75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13" name="Text Box 75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14" name="Text Box 75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15" name="Text Box 75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16" name="Text Box 75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17" name="Text Box 75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18" name="Text Box 75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19" name="Text Box 75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20" name="Text Box 75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21" name="Text Box 75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22" name="Text Box 75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23" name="Text Box 75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24" name="Text Box 75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25" name="Text Box 75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26" name="Text Box 75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27" name="Text Box 75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28" name="Text Box 75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29" name="Text Box 75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30" name="Text Box 75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31" name="Text Box 75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32" name="Text Box 75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33" name="Text Box 75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34" name="Text Box 75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35" name="Text Box 75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36" name="Text Box 75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37" name="Text Box 75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38" name="Text Box 75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39" name="Text Box 75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40" name="Text Box 75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41" name="Text Box 75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42" name="Text Box 75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43" name="Text Box 75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44" name="Text Box 75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45" name="Text Box 75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46" name="Text Box 75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47" name="Text Box 75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48" name="Text Box 75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49" name="Text Box 75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50" name="Text Box 75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51" name="Text Box 75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52" name="Text Box 75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53" name="Text Box 75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54" name="Text Box 75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55" name="Text Box 76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56" name="Text Box 76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57" name="Text Box 76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58" name="Text Box 76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59" name="Text Box 76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60" name="Text Box 76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61" name="Text Box 76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62" name="Text Box 76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63" name="Text Box 76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64" name="Text Box 76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65" name="Text Box 76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66" name="Text Box 76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67" name="Text Box 76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68" name="Text Box 76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69" name="Text Box 76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70" name="Text Box 76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71" name="Text Box 76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72" name="Text Box 76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73" name="Text Box 76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74" name="Text Box 76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75" name="Text Box 76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76" name="Text Box 76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77" name="Text Box 76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78" name="Text Box 76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79" name="Text Box 76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80" name="Text Box 76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81" name="Text Box 76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82" name="Text Box 76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83" name="Text Box 76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84" name="Text Box 76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85" name="Text Box 76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86" name="Text Box 76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87" name="Text Box 76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88" name="Text Box 76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89" name="Text Box 76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90" name="Text Box 76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91" name="Text Box 76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92" name="Text Box 76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93" name="Text Box 76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94" name="Text Box 76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95" name="Text Box 76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96" name="Text Box 76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97" name="Text Box 76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98" name="Text Box 76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099" name="Text Box 76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00" name="Text Box 76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01" name="Text Box 76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02" name="Text Box 76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03" name="Text Box 76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04" name="Text Box 76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05" name="Text Box 76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06" name="Text Box 76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07" name="Text Box 76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08" name="Text Box 76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09" name="Text Box 76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10" name="Text Box 76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11" name="Text Box 76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12" name="Text Box 76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13" name="Text Box 76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14" name="Text Box 76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15" name="Text Box 76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16" name="Text Box 76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17" name="Text Box 76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18" name="Text Box 76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19" name="Text Box 76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20" name="Text Box 76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21" name="Text Box 76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22" name="Text Box 76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23" name="Text Box 76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24" name="Text Box 76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25" name="Text Box 76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26" name="Text Box 76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27" name="Text Box 76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28" name="Text Box 76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29" name="Text Box 76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30" name="Text Box 76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31" name="Text Box 76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32" name="Text Box 76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33" name="Text Box 76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34" name="Text Box 76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35" name="Text Box 76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36" name="Text Box 76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37" name="Text Box 76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38" name="Text Box 76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39" name="Text Box 76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40" name="Text Box 76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41" name="Text Box 76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42" name="Text Box 76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43" name="Text Box 76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44" name="Text Box 76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45" name="Text Box 76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46" name="Text Box 76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47" name="Text Box 76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48" name="Text Box 76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49" name="Text Box 76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50" name="Text Box 76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51" name="Text Box 76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52" name="Text Box 76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53" name="Text Box 76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54" name="Text Box 76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55" name="Text Box 77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56" name="Text Box 77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57" name="Text Box 77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58" name="Text Box 77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59" name="Text Box 77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60" name="Text Box 77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61" name="Text Box 77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62" name="Text Box 77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63" name="Text Box 77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64" name="Text Box 77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65" name="Text Box 77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66" name="Text Box 77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67" name="Text Box 77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68" name="Text Box 77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69" name="Text Box 77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70" name="Text Box 77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71" name="Text Box 77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72" name="Text Box 77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73" name="Text Box 77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74" name="Text Box 77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75" name="Text Box 77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76" name="Text Box 77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77" name="Text Box 77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78" name="Text Box 77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79" name="Text Box 77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80" name="Text Box 77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81" name="Text Box 77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82" name="Text Box 77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83" name="Text Box 77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84" name="Text Box 77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85" name="Text Box 77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86" name="Text Box 77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87" name="Text Box 77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88" name="Text Box 77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89" name="Text Box 77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90" name="Text Box 77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91" name="Text Box 77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92" name="Text Box 77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93" name="Text Box 77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94" name="Text Box 77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95" name="Text Box 77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96" name="Text Box 77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97" name="Text Box 77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98" name="Text Box 77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199" name="Text Box 77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00" name="Text Box 77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01" name="Text Box 77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02" name="Text Box 77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03" name="Text Box 77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04" name="Text Box 77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05" name="Text Box 77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06" name="Text Box 77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07" name="Text Box 77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08" name="Text Box 77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09" name="Text Box 77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10" name="Text Box 77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11" name="Text Box 77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12" name="Text Box 77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13" name="Text Box 77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14" name="Text Box 77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15" name="Text Box 77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16" name="Text Box 77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17" name="Text Box 77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18" name="Text Box 77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19" name="Text Box 77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20" name="Text Box 77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21" name="Text Box 77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22" name="Text Box 77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23" name="Text Box 77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24" name="Text Box 77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25" name="Text Box 77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26" name="Text Box 77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27" name="Text Box 77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28" name="Text Box 77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29" name="Text Box 77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30" name="Text Box 77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31" name="Text Box 77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32" name="Text Box 77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33" name="Text Box 77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34" name="Text Box 77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35" name="Text Box 77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36" name="Text Box 77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37" name="Text Box 77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38" name="Text Box 77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39" name="Text Box 77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40" name="Text Box 77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41" name="Text Box 77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42" name="Text Box 77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43" name="Text Box 77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44" name="Text Box 77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45" name="Text Box 77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46" name="Text Box 77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47" name="Text Box 77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48" name="Text Box 77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49" name="Text Box 77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50" name="Text Box 77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51" name="Text Box 77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52" name="Text Box 77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53" name="Text Box 77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54" name="Text Box 77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55" name="Text Box 78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56" name="Text Box 78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57" name="Text Box 78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58" name="Text Box 78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59" name="Text Box 78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60" name="Text Box 78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61" name="Text Box 78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62" name="Text Box 78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63" name="Text Box 78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64" name="Text Box 78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65" name="Text Box 78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66" name="Text Box 78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67" name="Text Box 78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68" name="Text Box 78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69" name="Text Box 78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70" name="Text Box 78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71" name="Text Box 78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72" name="Text Box 78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73" name="Text Box 78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74" name="Text Box 78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75" name="Text Box 78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76" name="Text Box 78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77" name="Text Box 78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78" name="Text Box 78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79" name="Text Box 78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80" name="Text Box 78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81" name="Text Box 78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82" name="Text Box 78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83" name="Text Box 78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84" name="Text Box 78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85" name="Text Box 78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86" name="Text Box 78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87" name="Text Box 78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88" name="Text Box 78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89" name="Text Box 78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90" name="Text Box 78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91" name="Text Box 78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92" name="Text Box 78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93" name="Text Box 78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94" name="Text Box 78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95" name="Text Box 78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96" name="Text Box 78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97" name="Text Box 78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98" name="Text Box 78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299" name="Text Box 78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00" name="Text Box 78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01" name="Text Box 78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02" name="Text Box 78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03" name="Text Box 78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04" name="Text Box 78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05" name="Text Box 78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06" name="Text Box 78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07" name="Text Box 78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08" name="Text Box 78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09" name="Text Box 78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10" name="Text Box 78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11" name="Text Box 78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12" name="Text Box 78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13" name="Text Box 78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14" name="Text Box 78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15" name="Text Box 78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16" name="Text Box 78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17" name="Text Box 78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18" name="Text Box 78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19" name="Text Box 78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20" name="Text Box 78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21" name="Text Box 78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22" name="Text Box 78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23" name="Text Box 78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24" name="Text Box 78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25" name="Text Box 78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26" name="Text Box 78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27" name="Text Box 78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28" name="Text Box 78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29" name="Text Box 78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30" name="Text Box 78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31" name="Text Box 78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32" name="Text Box 78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33" name="Text Box 78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34" name="Text Box 78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35" name="Text Box 78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36" name="Text Box 78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37" name="Text Box 78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38" name="Text Box 78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39" name="Text Box 78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40" name="Text Box 78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41" name="Text Box 78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42" name="Text Box 78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43" name="Text Box 78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44" name="Text Box 78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45" name="Text Box 78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46" name="Text Box 78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47" name="Text Box 78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48" name="Text Box 78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49" name="Text Box 78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50" name="Text Box 78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51" name="Text Box 78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52" name="Text Box 78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53" name="Text Box 78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54" name="Text Box 78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55" name="Text Box 79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56" name="Text Box 79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57" name="Text Box 79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58" name="Text Box 79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59" name="Text Box 79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60" name="Text Box 79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61" name="Text Box 79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62" name="Text Box 79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63" name="Text Box 79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64" name="Text Box 79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65" name="Text Box 79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66" name="Text Box 79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67" name="Text Box 79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68" name="Text Box 79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69" name="Text Box 79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70" name="Text Box 79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71" name="Text Box 79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72" name="Text Box 79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73" name="Text Box 79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74" name="Text Box 79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75" name="Text Box 79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76" name="Text Box 79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77" name="Text Box 79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78" name="Text Box 79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79" name="Text Box 79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80" name="Text Box 79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81" name="Text Box 79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82" name="Text Box 79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83" name="Text Box 79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84" name="Text Box 79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85" name="Text Box 79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86" name="Text Box 79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87" name="Text Box 79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88" name="Text Box 79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89" name="Text Box 79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90" name="Text Box 79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91" name="Text Box 79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92" name="Text Box 79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93" name="Text Box 79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94" name="Text Box 79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95" name="Text Box 79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96" name="Text Box 79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97" name="Text Box 79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98" name="Text Box 79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399" name="Text Box 79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00" name="Text Box 79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01" name="Text Box 79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02" name="Text Box 79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03" name="Text Box 79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04" name="Text Box 79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05" name="Text Box 79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06" name="Text Box 79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07" name="Text Box 79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08" name="Text Box 79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09" name="Text Box 79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10" name="Text Box 79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11" name="Text Box 79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12" name="Text Box 79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13" name="Text Box 79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14" name="Text Box 79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15" name="Text Box 79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16" name="Text Box 79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17" name="Text Box 79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18" name="Text Box 79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19" name="Text Box 79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20" name="Text Box 79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21" name="Text Box 79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22" name="Text Box 79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23" name="Text Box 79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24" name="Text Box 79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25" name="Text Box 79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26" name="Text Box 79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27" name="Text Box 79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28" name="Text Box 79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29" name="Text Box 79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30" name="Text Box 79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31" name="Text Box 79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32" name="Text Box 79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33" name="Text Box 79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34" name="Text Box 79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35" name="Text Box 79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36" name="Text Box 79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37" name="Text Box 79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38" name="Text Box 79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39" name="Text Box 79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40" name="Text Box 79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41" name="Text Box 79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42" name="Text Box 79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43" name="Text Box 79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44" name="Text Box 79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45" name="Text Box 79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46" name="Text Box 79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47" name="Text Box 79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48" name="Text Box 79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49" name="Text Box 79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50" name="Text Box 79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51" name="Text Box 79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52" name="Text Box 79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53" name="Text Box 79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54" name="Text Box 79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55" name="Text Box 80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56" name="Text Box 80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57" name="Text Box 80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58" name="Text Box 80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59" name="Text Box 80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60" name="Text Box 80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61" name="Text Box 80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62" name="Text Box 80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63" name="Text Box 80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64" name="Text Box 80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65" name="Text Box 80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66" name="Text Box 80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67" name="Text Box 80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68" name="Text Box 80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69" name="Text Box 80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70" name="Text Box 80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71" name="Text Box 80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72" name="Text Box 80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73" name="Text Box 80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74" name="Text Box 80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75" name="Text Box 80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76" name="Text Box 80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77" name="Text Box 80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78" name="Text Box 80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79" name="Text Box 80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80" name="Text Box 80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81" name="Text Box 80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82" name="Text Box 80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83" name="Text Box 80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84" name="Text Box 80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85" name="Text Box 80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86" name="Text Box 80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87" name="Text Box 80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88" name="Text Box 80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89" name="Text Box 80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90" name="Text Box 80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91" name="Text Box 80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92" name="Text Box 80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93" name="Text Box 80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94" name="Text Box 80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95" name="Text Box 80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96" name="Text Box 80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97" name="Text Box 80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98" name="Text Box 80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499" name="Text Box 80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00" name="Text Box 80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01" name="Text Box 80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02" name="Text Box 80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03" name="Text Box 80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04" name="Text Box 80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05" name="Text Box 80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06" name="Text Box 80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07" name="Text Box 80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08" name="Text Box 80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09" name="Text Box 80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10" name="Text Box 80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11" name="Text Box 80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12" name="Text Box 80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13" name="Text Box 80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14" name="Text Box 80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15" name="Text Box 80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16" name="Text Box 80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17" name="Text Box 80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18" name="Text Box 80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19" name="Text Box 80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20" name="Text Box 80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21" name="Text Box 80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22" name="Text Box 80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23" name="Text Box 80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24" name="Text Box 80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25" name="Text Box 80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26" name="Text Box 80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27" name="Text Box 80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28" name="Text Box 80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29" name="Text Box 80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30" name="Text Box 80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31" name="Text Box 80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32" name="Text Box 80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33" name="Text Box 80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34" name="Text Box 80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35" name="Text Box 80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36" name="Text Box 80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37" name="Text Box 80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38" name="Text Box 80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39" name="Text Box 80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40" name="Text Box 80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41" name="Text Box 80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42" name="Text Box 80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43" name="Text Box 80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44" name="Text Box 80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45" name="Text Box 80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46" name="Text Box 80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47" name="Text Box 80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48" name="Text Box 80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49" name="Text Box 80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50" name="Text Box 80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51" name="Text Box 80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52" name="Text Box 80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53" name="Text Box 80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54" name="Text Box 80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55" name="Text Box 81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56" name="Text Box 81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57" name="Text Box 81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58" name="Text Box 81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59" name="Text Box 81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60" name="Text Box 81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61" name="Text Box 81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62" name="Text Box 81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63" name="Text Box 81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64" name="Text Box 81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65" name="Text Box 81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66" name="Text Box 81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67" name="Text Box 81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68" name="Text Box 81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69" name="Text Box 81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70" name="Text Box 81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71" name="Text Box 81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72" name="Text Box 81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73" name="Text Box 81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74" name="Text Box 81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75" name="Text Box 81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76" name="Text Box 81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77" name="Text Box 81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78" name="Text Box 81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79" name="Text Box 81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80" name="Text Box 81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81" name="Text Box 81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82" name="Text Box 81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83" name="Text Box 81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84" name="Text Box 81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85" name="Text Box 81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86" name="Text Box 81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87" name="Text Box 81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88" name="Text Box 81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89" name="Text Box 81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90" name="Text Box 81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91" name="Text Box 81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92" name="Text Box 81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93" name="Text Box 81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94" name="Text Box 81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95" name="Text Box 81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96" name="Text Box 81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97" name="Text Box 81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98" name="Text Box 81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599" name="Text Box 81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00" name="Text Box 81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01" name="Text Box 81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02" name="Text Box 81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03" name="Text Box 81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04" name="Text Box 81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05" name="Text Box 81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06" name="Text Box 81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07" name="Text Box 81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08" name="Text Box 81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09" name="Text Box 81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10" name="Text Box 81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11" name="Text Box 81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12" name="Text Box 81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13" name="Text Box 81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14" name="Text Box 81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15" name="Text Box 81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16" name="Text Box 81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17" name="Text Box 81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18" name="Text Box 81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19" name="Text Box 81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20" name="Text Box 81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21" name="Text Box 81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22" name="Text Box 81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23" name="Text Box 81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24" name="Text Box 81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25" name="Text Box 81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26" name="Text Box 81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27" name="Text Box 81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28" name="Text Box 81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29" name="Text Box 81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30" name="Text Box 81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31" name="Text Box 81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32" name="Text Box 81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33" name="Text Box 81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34" name="Text Box 81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35" name="Text Box 81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36" name="Text Box 81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37" name="Text Box 81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38" name="Text Box 81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39" name="Text Box 81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40" name="Text Box 81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41" name="Text Box 81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42" name="Text Box 81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43" name="Text Box 81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44" name="Text Box 81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45" name="Text Box 81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46" name="Text Box 81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47" name="Text Box 81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48" name="Text Box 81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49" name="Text Box 81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50" name="Text Box 81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51" name="Text Box 81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52" name="Text Box 81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53" name="Text Box 81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54" name="Text Box 81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55" name="Text Box 82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56" name="Text Box 82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57" name="Text Box 82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58" name="Text Box 82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59" name="Text Box 82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60" name="Text Box 82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61" name="Text Box 82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62" name="Text Box 82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63" name="Text Box 82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64" name="Text Box 82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65" name="Text Box 82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66" name="Text Box 82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67" name="Text Box 82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68" name="Text Box 82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69" name="Text Box 82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70" name="Text Box 82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71" name="Text Box 82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72" name="Text Box 82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73" name="Text Box 82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74" name="Text Box 82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75" name="Text Box 82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76" name="Text Box 82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77" name="Text Box 82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78" name="Text Box 82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79" name="Text Box 82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80" name="Text Box 82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81" name="Text Box 82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82" name="Text Box 82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83" name="Text Box 82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84" name="Text Box 82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85" name="Text Box 82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86" name="Text Box 82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87" name="Text Box 82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88" name="Text Box 82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89" name="Text Box 82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90" name="Text Box 82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91" name="Text Box 82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92" name="Text Box 82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93" name="Text Box 82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94" name="Text Box 82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95" name="Text Box 82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96" name="Text Box 82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97" name="Text Box 82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98" name="Text Box 82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699" name="Text Box 82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00" name="Text Box 82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01" name="Text Box 82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02" name="Text Box 82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03" name="Text Box 82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04" name="Text Box 82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05" name="Text Box 82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06" name="Text Box 82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07" name="Text Box 82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08" name="Text Box 82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09" name="Text Box 82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10" name="Text Box 82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11" name="Text Box 82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12" name="Text Box 82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13" name="Text Box 82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14" name="Text Box 82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15" name="Text Box 82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16" name="Text Box 82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17" name="Text Box 82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18" name="Text Box 82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19" name="Text Box 82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20" name="Text Box 82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21" name="Text Box 82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22" name="Text Box 82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23" name="Text Box 82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24" name="Text Box 82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25" name="Text Box 82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26" name="Text Box 82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27" name="Text Box 82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28" name="Text Box 82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29" name="Text Box 82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30" name="Text Box 82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31" name="Text Box 82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32" name="Text Box 82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33" name="Text Box 82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34" name="Text Box 82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35" name="Text Box 82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36" name="Text Box 82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37" name="Text Box 82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38" name="Text Box 82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39" name="Text Box 82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40" name="Text Box 82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41" name="Text Box 82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42" name="Text Box 82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43" name="Text Box 82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44" name="Text Box 82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45" name="Text Box 82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46" name="Text Box 82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47" name="Text Box 82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48" name="Text Box 82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49" name="Text Box 82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50" name="Text Box 82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51" name="Text Box 82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52" name="Text Box 82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53" name="Text Box 82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54" name="Text Box 82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55" name="Text Box 83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56" name="Text Box 83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57" name="Text Box 83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58" name="Text Box 83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59" name="Text Box 83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60" name="Text Box 83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61" name="Text Box 83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62" name="Text Box 83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63" name="Text Box 83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64" name="Text Box 83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65" name="Text Box 83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66" name="Text Box 83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67" name="Text Box 83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68" name="Text Box 83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69" name="Text Box 83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70" name="Text Box 83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71" name="Text Box 83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72" name="Text Box 83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73" name="Text Box 83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74" name="Text Box 83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75" name="Text Box 83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76" name="Text Box 83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77" name="Text Box 83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78" name="Text Box 83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79" name="Text Box 83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80" name="Text Box 83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81" name="Text Box 83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82" name="Text Box 83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83" name="Text Box 83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84" name="Text Box 83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85" name="Text Box 83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86" name="Text Box 83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87" name="Text Box 83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88" name="Text Box 83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89" name="Text Box 83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90" name="Text Box 83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91" name="Text Box 83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92" name="Text Box 83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93" name="Text Box 83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94" name="Text Box 83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95" name="Text Box 83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96" name="Text Box 83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97" name="Text Box 83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98" name="Text Box 83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799" name="Text Box 83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00" name="Text Box 83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01" name="Text Box 83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02" name="Text Box 83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03" name="Text Box 83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04" name="Text Box 83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05" name="Text Box 83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06" name="Text Box 83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07" name="Text Box 83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08" name="Text Box 83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09" name="Text Box 83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10" name="Text Box 83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11" name="Text Box 83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12" name="Text Box 83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13" name="Text Box 83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14" name="Text Box 83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15" name="Text Box 83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16" name="Text Box 83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17" name="Text Box 83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18" name="Text Box 83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19" name="Text Box 83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20" name="Text Box 83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21" name="Text Box 83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22" name="Text Box 83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23" name="Text Box 83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24" name="Text Box 83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25" name="Text Box 83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26" name="Text Box 83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27" name="Text Box 83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28" name="Text Box 83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29" name="Text Box 83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30" name="Text Box 83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31" name="Text Box 83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32" name="Text Box 83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33" name="Text Box 83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34" name="Text Box 83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35" name="Text Box 83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36" name="Text Box 83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37" name="Text Box 83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38" name="Text Box 83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39" name="Text Box 83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40" name="Text Box 83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41" name="Text Box 83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42" name="Text Box 83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43" name="Text Box 83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44" name="Text Box 83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45" name="Text Box 83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46" name="Text Box 83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47" name="Text Box 83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48" name="Text Box 83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49" name="Text Box 83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50" name="Text Box 83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51" name="Text Box 83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52" name="Text Box 83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53" name="Text Box 83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54" name="Text Box 83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55" name="Text Box 84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56" name="Text Box 84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57" name="Text Box 84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58" name="Text Box 84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59" name="Text Box 84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60" name="Text Box 84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61" name="Text Box 84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62" name="Text Box 84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63" name="Text Box 84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64" name="Text Box 84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65" name="Text Box 84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66" name="Text Box 84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67" name="Text Box 84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68" name="Text Box 84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69" name="Text Box 84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70" name="Text Box 84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71" name="Text Box 84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72" name="Text Box 84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73" name="Text Box 84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74" name="Text Box 84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75" name="Text Box 84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76" name="Text Box 84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77" name="Text Box 84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78" name="Text Box 84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79" name="Text Box 84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80" name="Text Box 84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81" name="Text Box 84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82" name="Text Box 84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83" name="Text Box 84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84" name="Text Box 84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85" name="Text Box 84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86" name="Text Box 84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87" name="Text Box 84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88" name="Text Box 84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89" name="Text Box 84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90" name="Text Box 84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91" name="Text Box 84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92" name="Text Box 84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93" name="Text Box 84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94" name="Text Box 84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95" name="Text Box 84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96" name="Text Box 84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97" name="Text Box 84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98" name="Text Box 84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899" name="Text Box 84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00" name="Text Box 84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01" name="Text Box 84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02" name="Text Box 84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03" name="Text Box 84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04" name="Text Box 84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05" name="Text Box 84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06" name="Text Box 84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07" name="Text Box 84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08" name="Text Box 84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09" name="Text Box 84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10" name="Text Box 84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11" name="Text Box 84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12" name="Text Box 84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13" name="Text Box 84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14" name="Text Box 84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15" name="Text Box 84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16" name="Text Box 84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17" name="Text Box 84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18" name="Text Box 84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19" name="Text Box 84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20" name="Text Box 84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21" name="Text Box 84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22" name="Text Box 84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23" name="Text Box 84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24" name="Text Box 84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25" name="Text Box 84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26" name="Text Box 84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27" name="Text Box 84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28" name="Text Box 84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29" name="Text Box 84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30" name="Text Box 84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31" name="Text Box 84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32" name="Text Box 84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33" name="Text Box 84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34" name="Text Box 84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35" name="Text Box 84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36" name="Text Box 84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37" name="Text Box 84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38" name="Text Box 84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39" name="Text Box 84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40" name="Text Box 84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41" name="Text Box 84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42" name="Text Box 84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43" name="Text Box 84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44" name="Text Box 84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45" name="Text Box 84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46" name="Text Box 84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47" name="Text Box 84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48" name="Text Box 84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49" name="Text Box 84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50" name="Text Box 84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51" name="Text Box 84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52" name="Text Box 84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53" name="Text Box 84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54" name="Text Box 84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55" name="Text Box 85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56" name="Text Box 85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57" name="Text Box 85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58" name="Text Box 85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59" name="Text Box 85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60" name="Text Box 85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61" name="Text Box 85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62" name="Text Box 85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63" name="Text Box 85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64" name="Text Box 85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65" name="Text Box 85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66" name="Text Box 85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67" name="Text Box 85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68" name="Text Box 85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69" name="Text Box 85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70" name="Text Box 85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71" name="Text Box 85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72" name="Text Box 85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73" name="Text Box 85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74" name="Text Box 85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75" name="Text Box 85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76" name="Text Box 85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77" name="Text Box 85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78" name="Text Box 85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79" name="Text Box 85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80" name="Text Box 85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81" name="Text Box 85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82" name="Text Box 85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83" name="Text Box 85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84" name="Text Box 85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85" name="Text Box 85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86" name="Text Box 85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87" name="Text Box 85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88" name="Text Box 85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89" name="Text Box 85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90" name="Text Box 85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91" name="Text Box 85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92" name="Text Box 85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93" name="Text Box 85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94" name="Text Box 85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95" name="Text Box 85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96" name="Text Box 85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97" name="Text Box 85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98" name="Text Box 85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1999" name="Text Box 85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00" name="Text Box 85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01" name="Text Box 85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02" name="Text Box 85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03" name="Text Box 85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04" name="Text Box 85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05" name="Text Box 85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06" name="Text Box 85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07" name="Text Box 85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08" name="Text Box 85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09" name="Text Box 85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10" name="Text Box 85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11" name="Text Box 85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12" name="Text Box 85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13" name="Text Box 85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14" name="Text Box 85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15" name="Text Box 85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16" name="Text Box 85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17" name="Text Box 85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18" name="Text Box 85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19" name="Text Box 85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20" name="Text Box 85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21" name="Text Box 85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22" name="Text Box 85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23" name="Text Box 85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24" name="Text Box 85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25" name="Text Box 85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26" name="Text Box 85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27" name="Text Box 85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28" name="Text Box 85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29" name="Text Box 85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30" name="Text Box 85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31" name="Text Box 85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32" name="Text Box 85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33" name="Text Box 85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34" name="Text Box 85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35" name="Text Box 85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36" name="Text Box 85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37" name="Text Box 85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38" name="Text Box 85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39" name="Text Box 85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40" name="Text Box 85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41" name="Text Box 85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42" name="Text Box 85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43" name="Text Box 85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44" name="Text Box 85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45" name="Text Box 85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46" name="Text Box 85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47" name="Text Box 85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48" name="Text Box 85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49" name="Text Box 85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50" name="Text Box 85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51" name="Text Box 85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52" name="Text Box 85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53" name="Text Box 85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54" name="Text Box 85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55" name="Text Box 86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56" name="Text Box 86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57" name="Text Box 86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58" name="Text Box 86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59" name="Text Box 86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60" name="Text Box 86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61" name="Text Box 86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62" name="Text Box 86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63" name="Text Box 86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64" name="Text Box 86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65" name="Text Box 86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66" name="Text Box 86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67" name="Text Box 86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68" name="Text Box 86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69" name="Text Box 86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70" name="Text Box 86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71" name="Text Box 86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72" name="Text Box 86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73" name="Text Box 86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74" name="Text Box 86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75" name="Text Box 86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76" name="Text Box 86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77" name="Text Box 86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78" name="Text Box 86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79" name="Text Box 86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80" name="Text Box 86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81" name="Text Box 86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82" name="Text Box 86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83" name="Text Box 86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84" name="Text Box 86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85" name="Text Box 86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86" name="Text Box 86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87" name="Text Box 86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88" name="Text Box 86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89" name="Text Box 86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90" name="Text Box 86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91" name="Text Box 86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92" name="Text Box 86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93" name="Text Box 86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94" name="Text Box 86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95" name="Text Box 86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96" name="Text Box 86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97" name="Text Box 86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98" name="Text Box 86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099" name="Text Box 86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00" name="Text Box 86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01" name="Text Box 86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02" name="Text Box 86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03" name="Text Box 86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04" name="Text Box 86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05" name="Text Box 86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06" name="Text Box 86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07" name="Text Box 86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08" name="Text Box 86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09" name="Text Box 86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10" name="Text Box 86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11" name="Text Box 86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12" name="Text Box 86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13" name="Text Box 86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14" name="Text Box 86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15" name="Text Box 86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16" name="Text Box 86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17" name="Text Box 86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18" name="Text Box 86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19" name="Text Box 86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20" name="Text Box 86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21" name="Text Box 86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22" name="Text Box 86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23" name="Text Box 86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24" name="Text Box 86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25" name="Text Box 86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26" name="Text Box 86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27" name="Text Box 86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28" name="Text Box 86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29" name="Text Box 86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30" name="Text Box 86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31" name="Text Box 86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32" name="Text Box 86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33" name="Text Box 86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34" name="Text Box 86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35" name="Text Box 86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36" name="Text Box 86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37" name="Text Box 86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38" name="Text Box 86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39" name="Text Box 86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40" name="Text Box 86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41" name="Text Box 86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42" name="Text Box 86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43" name="Text Box 86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44" name="Text Box 86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45" name="Text Box 86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46" name="Text Box 86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47" name="Text Box 86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48" name="Text Box 86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49" name="Text Box 86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50" name="Text Box 86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51" name="Text Box 86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52" name="Text Box 86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53" name="Text Box 86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54" name="Text Box 86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55" name="Text Box 87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56" name="Text Box 87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57" name="Text Box 87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58" name="Text Box 87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59" name="Text Box 87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60" name="Text Box 87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61" name="Text Box 87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62" name="Text Box 87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63" name="Text Box 87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64" name="Text Box 87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65" name="Text Box 87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66" name="Text Box 87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67" name="Text Box 87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68" name="Text Box 87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69" name="Text Box 87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70" name="Text Box 87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71" name="Text Box 87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72" name="Text Box 87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73" name="Text Box 87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74" name="Text Box 87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75" name="Text Box 87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76" name="Text Box 87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77" name="Text Box 87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78" name="Text Box 87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79" name="Text Box 87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80" name="Text Box 87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81" name="Text Box 87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82" name="Text Box 87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83" name="Text Box 87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84" name="Text Box 87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85" name="Text Box 87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86" name="Text Box 87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87" name="Text Box 87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88" name="Text Box 87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89" name="Text Box 87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90" name="Text Box 87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91" name="Text Box 87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92" name="Text Box 87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93" name="Text Box 87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94" name="Text Box 87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95" name="Text Box 87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96" name="Text Box 87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97" name="Text Box 87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98" name="Text Box 87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199" name="Text Box 87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00" name="Text Box 87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01" name="Text Box 87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02" name="Text Box 87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03" name="Text Box 87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04" name="Text Box 87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05" name="Text Box 87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06" name="Text Box 87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07" name="Text Box 87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08" name="Text Box 87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09" name="Text Box 87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10" name="Text Box 87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11" name="Text Box 87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12" name="Text Box 87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13" name="Text Box 87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14" name="Text Box 87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15" name="Text Box 87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16" name="Text Box 87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17" name="Text Box 87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18" name="Text Box 87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19" name="Text Box 87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20" name="Text Box 87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21" name="Text Box 87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22" name="Text Box 87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23" name="Text Box 87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24" name="Text Box 87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25" name="Text Box 87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26" name="Text Box 87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27" name="Text Box 87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28" name="Text Box 87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29" name="Text Box 87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30" name="Text Box 87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31" name="Text Box 87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32" name="Text Box 87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33" name="Text Box 87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34" name="Text Box 87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35" name="Text Box 87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36" name="Text Box 87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37" name="Text Box 87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38" name="Text Box 87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39" name="Text Box 87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40" name="Text Box 87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41" name="Text Box 87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42" name="Text Box 87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43" name="Text Box 87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44" name="Text Box 87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45" name="Text Box 87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46" name="Text Box 87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47" name="Text Box 87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48" name="Text Box 87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49" name="Text Box 87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50" name="Text Box 87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51" name="Text Box 87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52" name="Text Box 87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53" name="Text Box 87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54" name="Text Box 87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55" name="Text Box 88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56" name="Text Box 88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57" name="Text Box 88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58" name="Text Box 88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59" name="Text Box 88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60" name="Text Box 88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61" name="Text Box 88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62" name="Text Box 88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63" name="Text Box 88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64" name="Text Box 88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65" name="Text Box 88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66" name="Text Box 88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67" name="Text Box 88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68" name="Text Box 88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69" name="Text Box 88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70" name="Text Box 88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71" name="Text Box 88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72" name="Text Box 88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73" name="Text Box 88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74" name="Text Box 88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75" name="Text Box 88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76" name="Text Box 88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77" name="Text Box 88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78" name="Text Box 88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79" name="Text Box 88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80" name="Text Box 88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81" name="Text Box 88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82" name="Text Box 88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83" name="Text Box 88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84" name="Text Box 88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85" name="Text Box 88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86" name="Text Box 88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87" name="Text Box 88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88" name="Text Box 88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89" name="Text Box 88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90" name="Text Box 88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91" name="Text Box 88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92" name="Text Box 88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93" name="Text Box 88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94" name="Text Box 88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95" name="Text Box 88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96" name="Text Box 88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97" name="Text Box 88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98" name="Text Box 88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299" name="Text Box 88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00" name="Text Box 88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01" name="Text Box 88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02" name="Text Box 88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03" name="Text Box 88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04" name="Text Box 88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05" name="Text Box 88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06" name="Text Box 88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07" name="Text Box 88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08" name="Text Box 88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09" name="Text Box 88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10" name="Text Box 88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11" name="Text Box 88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12" name="Text Box 88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13" name="Text Box 88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14" name="Text Box 88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15" name="Text Box 88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16" name="Text Box 88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17" name="Text Box 88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18" name="Text Box 88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19" name="Text Box 88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20" name="Text Box 88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21" name="Text Box 88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22" name="Text Box 88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23" name="Text Box 88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24" name="Text Box 88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25" name="Text Box 88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26" name="Text Box 88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27" name="Text Box 88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28" name="Text Box 88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29" name="Text Box 88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30" name="Text Box 88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31" name="Text Box 88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32" name="Text Box 88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33" name="Text Box 88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34" name="Text Box 88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35" name="Text Box 88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36" name="Text Box 88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37" name="Text Box 88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38" name="Text Box 88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39" name="Text Box 88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40" name="Text Box 88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41" name="Text Box 88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42" name="Text Box 88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43" name="Text Box 88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44" name="Text Box 88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45" name="Text Box 88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46" name="Text Box 88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47" name="Text Box 88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48" name="Text Box 88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49" name="Text Box 88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50" name="Text Box 88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51" name="Text Box 88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52" name="Text Box 88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53" name="Text Box 88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54" name="Text Box 88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55" name="Text Box 89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56" name="Text Box 89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57" name="Text Box 89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58" name="Text Box 89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59" name="Text Box 89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60" name="Text Box 89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61" name="Text Box 89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62" name="Text Box 89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63" name="Text Box 89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64" name="Text Box 89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65" name="Text Box 89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66" name="Text Box 89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67" name="Text Box 89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68" name="Text Box 89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69" name="Text Box 89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70" name="Text Box 89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71" name="Text Box 89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72" name="Text Box 89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73" name="Text Box 89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74" name="Text Box 89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75" name="Text Box 89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76" name="Text Box 89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77" name="Text Box 89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78" name="Text Box 89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79" name="Text Box 89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80" name="Text Box 89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81" name="Text Box 89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82" name="Text Box 89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83" name="Text Box 89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84" name="Text Box 89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85" name="Text Box 89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86" name="Text Box 89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87" name="Text Box 89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88" name="Text Box 89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89" name="Text Box 89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90" name="Text Box 89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91" name="Text Box 89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92" name="Text Box 89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93" name="Text Box 89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94" name="Text Box 89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95" name="Text Box 89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96" name="Text Box 89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97" name="Text Box 89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98" name="Text Box 89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399" name="Text Box 89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00" name="Text Box 89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01" name="Text Box 89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02" name="Text Box 89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03" name="Text Box 89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04" name="Text Box 89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05" name="Text Box 89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06" name="Text Box 89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07" name="Text Box 89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08" name="Text Box 89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09" name="Text Box 89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10" name="Text Box 89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11" name="Text Box 89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12" name="Text Box 89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13" name="Text Box 89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14" name="Text Box 89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15" name="Text Box 89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16" name="Text Box 89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17" name="Text Box 89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18" name="Text Box 89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19" name="Text Box 89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20" name="Text Box 89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21" name="Text Box 89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22" name="Text Box 89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23" name="Text Box 89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24" name="Text Box 89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25" name="Text Box 89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26" name="Text Box 89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27" name="Text Box 89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28" name="Text Box 89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29" name="Text Box 89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30" name="Text Box 89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31" name="Text Box 89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32" name="Text Box 89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33" name="Text Box 89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34" name="Text Box 89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35" name="Text Box 89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36" name="Text Box 89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37" name="Text Box 89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38" name="Text Box 89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39" name="Text Box 89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40" name="Text Box 89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41" name="Text Box 89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42" name="Text Box 89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43" name="Text Box 89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44" name="Text Box 89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45" name="Text Box 89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46" name="Text Box 89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47" name="Text Box 89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48" name="Text Box 89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49" name="Text Box 89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50" name="Text Box 89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51" name="Text Box 89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52" name="Text Box 89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53" name="Text Box 89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54" name="Text Box 89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55" name="Text Box 90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56" name="Text Box 90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57" name="Text Box 90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58" name="Text Box 90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59" name="Text Box 90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60" name="Text Box 90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61" name="Text Box 90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62" name="Text Box 90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63" name="Text Box 90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64" name="Text Box 90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65" name="Text Box 90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66" name="Text Box 90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67" name="Text Box 90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68" name="Text Box 90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69" name="Text Box 90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70" name="Text Box 90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71" name="Text Box 90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72" name="Text Box 90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73" name="Text Box 90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74" name="Text Box 90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75" name="Text Box 90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76" name="Text Box 90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77" name="Text Box 90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78" name="Text Box 90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79" name="Text Box 90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80" name="Text Box 90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81" name="Text Box 90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82" name="Text Box 90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83" name="Text Box 90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84" name="Text Box 90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85" name="Text Box 90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86" name="Text Box 90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87" name="Text Box 90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88" name="Text Box 90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89" name="Text Box 90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90" name="Text Box 90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91" name="Text Box 90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92" name="Text Box 90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93" name="Text Box 90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94" name="Text Box 90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95" name="Text Box 90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96" name="Text Box 90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97" name="Text Box 90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98" name="Text Box 90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499" name="Text Box 90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00" name="Text Box 90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01" name="Text Box 90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02" name="Text Box 90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03" name="Text Box 90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04" name="Text Box 90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05" name="Text Box 90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06" name="Text Box 90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07" name="Text Box 90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08" name="Text Box 90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09" name="Text Box 90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10" name="Text Box 90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11" name="Text Box 90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12" name="Text Box 90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13" name="Text Box 90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14" name="Text Box 90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15" name="Text Box 90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16" name="Text Box 90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17" name="Text Box 90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18" name="Text Box 90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19" name="Text Box 90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20" name="Text Box 90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21" name="Text Box 90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22" name="Text Box 90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23" name="Text Box 90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24" name="Text Box 90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25" name="Text Box 90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26" name="Text Box 90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27" name="Text Box 90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28" name="Text Box 90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29" name="Text Box 90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30" name="Text Box 90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31" name="Text Box 90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32" name="Text Box 90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33" name="Text Box 90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34" name="Text Box 90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35" name="Text Box 90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36" name="Text Box 90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37" name="Text Box 90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38" name="Text Box 90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39" name="Text Box 90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40" name="Text Box 90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41" name="Text Box 90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42" name="Text Box 90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43" name="Text Box 90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44" name="Text Box 90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45" name="Text Box 90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46" name="Text Box 90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47" name="Text Box 90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48" name="Text Box 90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49" name="Text Box 90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50" name="Text Box 90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51" name="Text Box 90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52" name="Text Box 90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53" name="Text Box 90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54" name="Text Box 90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55" name="Text Box 91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56" name="Text Box 91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57" name="Text Box 91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58" name="Text Box 91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59" name="Text Box 91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60" name="Text Box 91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61" name="Text Box 91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62" name="Text Box 91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63" name="Text Box 91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64" name="Text Box 91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65" name="Text Box 91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66" name="Text Box 91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67" name="Text Box 91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68" name="Text Box 91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69" name="Text Box 91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70" name="Text Box 91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71" name="Text Box 91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72" name="Text Box 91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73" name="Text Box 91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74" name="Text Box 91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75" name="Text Box 91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76" name="Text Box 91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77" name="Text Box 91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78" name="Text Box 91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79" name="Text Box 91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80" name="Text Box 91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81" name="Text Box 91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82" name="Text Box 91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83" name="Text Box 91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84" name="Text Box 91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85" name="Text Box 91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86" name="Text Box 91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87" name="Text Box 91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88" name="Text Box 91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89" name="Text Box 91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90" name="Text Box 91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91" name="Text Box 91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92" name="Text Box 91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93" name="Text Box 91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94" name="Text Box 91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95" name="Text Box 91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96" name="Text Box 91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97" name="Text Box 91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98" name="Text Box 91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599" name="Text Box 91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00" name="Text Box 91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01" name="Text Box 91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02" name="Text Box 91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03" name="Text Box 91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04" name="Text Box 91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05" name="Text Box 91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06" name="Text Box 91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07" name="Text Box 91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08" name="Text Box 91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09" name="Text Box 91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10" name="Text Box 91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11" name="Text Box 91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12" name="Text Box 91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13" name="Text Box 91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14" name="Text Box 91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15" name="Text Box 91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16" name="Text Box 91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17" name="Text Box 91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18" name="Text Box 91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19" name="Text Box 91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20" name="Text Box 91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21" name="Text Box 91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22" name="Text Box 91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23" name="Text Box 91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24" name="Text Box 91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25" name="Text Box 91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26" name="Text Box 91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27" name="Text Box 91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28" name="Text Box 91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29" name="Text Box 91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30" name="Text Box 91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31" name="Text Box 917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32" name="Text Box 917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33" name="Text Box 917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34" name="Text Box 917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35" name="Text Box 918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36" name="Text Box 918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37" name="Text Box 918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38" name="Text Box 918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39" name="Text Box 918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40" name="Text Box 918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41" name="Text Box 918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42" name="Text Box 918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43" name="Text Box 918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44" name="Text Box 918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45" name="Text Box 919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46" name="Text Box 919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47" name="Text Box 919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48" name="Text Box 919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49" name="Text Box 919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50" name="Text Box 919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51" name="Text Box 919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52" name="Text Box 919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53" name="Text Box 919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54" name="Text Box 919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55" name="Text Box 920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56" name="Text Box 920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57" name="Text Box 920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58" name="Text Box 920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59" name="Text Box 920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60" name="Text Box 920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61" name="Text Box 920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62" name="Text Box 920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63" name="Text Box 920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64" name="Text Box 920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65" name="Text Box 921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66" name="Text Box 921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67" name="Text Box 921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68" name="Text Box 921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69" name="Text Box 921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70" name="Text Box 921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71" name="Text Box 921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72" name="Text Box 921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73" name="Text Box 921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74" name="Text Box 921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75" name="Text Box 922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76" name="Text Box 922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77" name="Text Box 922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78" name="Text Box 922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79" name="Text Box 922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80" name="Text Box 922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81" name="Text Box 922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82" name="Text Box 922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83" name="Text Box 922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84" name="Text Box 922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85" name="Text Box 923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86" name="Text Box 923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87" name="Text Box 923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88" name="Text Box 923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89" name="Text Box 923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90" name="Text Box 923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91" name="Text Box 923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92" name="Text Box 923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93" name="Text Box 923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94" name="Text Box 923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95" name="Text Box 924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96" name="Text Box 924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97" name="Text Box 924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98" name="Text Box 924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699" name="Text Box 924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00" name="Text Box 924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01" name="Text Box 924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02" name="Text Box 924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03" name="Text Box 924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04" name="Text Box 924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05" name="Text Box 925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06" name="Text Box 925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07" name="Text Box 925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08" name="Text Box 925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09" name="Text Box 925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10" name="Text Box 925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11" name="Text Box 925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12" name="Text Box 925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13" name="Text Box 925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14" name="Text Box 925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15" name="Text Box 926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16" name="Text Box 926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17" name="Text Box 926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18" name="Text Box 926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19" name="Text Box 926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20" name="Text Box 926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21" name="Text Box 9266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22" name="Text Box 9267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23" name="Text Box 9268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24" name="Text Box 9269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25" name="Text Box 9270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26" name="Text Box 9271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27" name="Text Box 9272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28" name="Text Box 9273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29" name="Text Box 9274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1221</xdr:row>
      <xdr:rowOff>0</xdr:rowOff>
    </xdr:from>
    <xdr:to>
      <xdr:col>4</xdr:col>
      <xdr:colOff>85725</xdr:colOff>
      <xdr:row>1222</xdr:row>
      <xdr:rowOff>19050</xdr:rowOff>
    </xdr:to>
    <xdr:sp macro="" textlink="">
      <xdr:nvSpPr>
        <xdr:cNvPr id="12730" name="Text Box 9275"/>
        <xdr:cNvSpPr txBox="1">
          <a:spLocks noChangeArrowheads="1"/>
        </xdr:cNvSpPr>
      </xdr:nvSpPr>
      <xdr:spPr bwMode="auto">
        <a:xfrm>
          <a:off x="4686300" y="23260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1356</xdr:row>
      <xdr:rowOff>0</xdr:rowOff>
    </xdr:from>
    <xdr:to>
      <xdr:col>4</xdr:col>
      <xdr:colOff>85725</xdr:colOff>
      <xdr:row>1356</xdr:row>
      <xdr:rowOff>180975</xdr:rowOff>
    </xdr:to>
    <xdr:sp macro="" textlink="">
      <xdr:nvSpPr>
        <xdr:cNvPr id="12731" name="Text Box 11003"/>
        <xdr:cNvSpPr txBox="1">
          <a:spLocks noChangeArrowheads="1"/>
        </xdr:cNvSpPr>
      </xdr:nvSpPr>
      <xdr:spPr bwMode="auto">
        <a:xfrm>
          <a:off x="4686300" y="258318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1356</xdr:row>
      <xdr:rowOff>0</xdr:rowOff>
    </xdr:from>
    <xdr:to>
      <xdr:col>4</xdr:col>
      <xdr:colOff>85725</xdr:colOff>
      <xdr:row>1356</xdr:row>
      <xdr:rowOff>180975</xdr:rowOff>
    </xdr:to>
    <xdr:sp macro="" textlink="">
      <xdr:nvSpPr>
        <xdr:cNvPr id="12732" name="Text Box 11004"/>
        <xdr:cNvSpPr txBox="1">
          <a:spLocks noChangeArrowheads="1"/>
        </xdr:cNvSpPr>
      </xdr:nvSpPr>
      <xdr:spPr bwMode="auto">
        <a:xfrm>
          <a:off x="4686300" y="258318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1356</xdr:row>
      <xdr:rowOff>0</xdr:rowOff>
    </xdr:from>
    <xdr:to>
      <xdr:col>4</xdr:col>
      <xdr:colOff>85725</xdr:colOff>
      <xdr:row>1356</xdr:row>
      <xdr:rowOff>180975</xdr:rowOff>
    </xdr:to>
    <xdr:sp macro="" textlink="">
      <xdr:nvSpPr>
        <xdr:cNvPr id="12733" name="Text Box 11005"/>
        <xdr:cNvSpPr txBox="1">
          <a:spLocks noChangeArrowheads="1"/>
        </xdr:cNvSpPr>
      </xdr:nvSpPr>
      <xdr:spPr bwMode="auto">
        <a:xfrm>
          <a:off x="4686300" y="258318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1356</xdr:row>
      <xdr:rowOff>0</xdr:rowOff>
    </xdr:from>
    <xdr:to>
      <xdr:col>4</xdr:col>
      <xdr:colOff>85725</xdr:colOff>
      <xdr:row>1356</xdr:row>
      <xdr:rowOff>180975</xdr:rowOff>
    </xdr:to>
    <xdr:sp macro="" textlink="">
      <xdr:nvSpPr>
        <xdr:cNvPr id="12734" name="Text Box 11006"/>
        <xdr:cNvSpPr txBox="1">
          <a:spLocks noChangeArrowheads="1"/>
        </xdr:cNvSpPr>
      </xdr:nvSpPr>
      <xdr:spPr bwMode="auto">
        <a:xfrm>
          <a:off x="4686300" y="2583180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3</xdr:row>
      <xdr:rowOff>0</xdr:rowOff>
    </xdr:from>
    <xdr:to>
      <xdr:col>4</xdr:col>
      <xdr:colOff>85725</xdr:colOff>
      <xdr:row>3</xdr:row>
      <xdr:rowOff>180975</xdr:rowOff>
    </xdr:to>
    <xdr:sp macro="" textlink="">
      <xdr:nvSpPr>
        <xdr:cNvPr id="2" name="Text Box 11003"/>
        <xdr:cNvSpPr txBox="1">
          <a:spLocks noChangeArrowheads="1"/>
        </xdr:cNvSpPr>
      </xdr:nvSpPr>
      <xdr:spPr bwMode="auto">
        <a:xfrm>
          <a:off x="4667250" y="57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85725</xdr:colOff>
      <xdr:row>3</xdr:row>
      <xdr:rowOff>180975</xdr:rowOff>
    </xdr:to>
    <xdr:sp macro="" textlink="">
      <xdr:nvSpPr>
        <xdr:cNvPr id="3" name="Text Box 11004"/>
        <xdr:cNvSpPr txBox="1">
          <a:spLocks noChangeArrowheads="1"/>
        </xdr:cNvSpPr>
      </xdr:nvSpPr>
      <xdr:spPr bwMode="auto">
        <a:xfrm>
          <a:off x="4667250" y="57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85725</xdr:colOff>
      <xdr:row>3</xdr:row>
      <xdr:rowOff>180975</xdr:rowOff>
    </xdr:to>
    <xdr:sp macro="" textlink="">
      <xdr:nvSpPr>
        <xdr:cNvPr id="4" name="Text Box 11005"/>
        <xdr:cNvSpPr txBox="1">
          <a:spLocks noChangeArrowheads="1"/>
        </xdr:cNvSpPr>
      </xdr:nvSpPr>
      <xdr:spPr bwMode="auto">
        <a:xfrm>
          <a:off x="4667250" y="57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85725</xdr:colOff>
      <xdr:row>3</xdr:row>
      <xdr:rowOff>180975</xdr:rowOff>
    </xdr:to>
    <xdr:sp macro="" textlink="">
      <xdr:nvSpPr>
        <xdr:cNvPr id="5" name="Text Box 11006"/>
        <xdr:cNvSpPr txBox="1">
          <a:spLocks noChangeArrowheads="1"/>
        </xdr:cNvSpPr>
      </xdr:nvSpPr>
      <xdr:spPr bwMode="auto">
        <a:xfrm>
          <a:off x="4667250" y="571500"/>
          <a:ext cx="8572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90"/>
  <sheetViews>
    <sheetView showGridLines="0" tabSelected="1" zoomScale="92" zoomScaleNormal="92" zoomScaleSheetLayoutView="92" workbookViewId="0"/>
  </sheetViews>
  <sheetFormatPr defaultRowHeight="12.75" x14ac:dyDescent="0.2"/>
  <cols>
    <col min="1" max="1" width="9.7109375" customWidth="1"/>
    <col min="2" max="2" width="13.140625" customWidth="1"/>
    <col min="3" max="3" width="8.28515625" customWidth="1"/>
    <col min="4" max="4" width="39.140625" customWidth="1"/>
    <col min="5" max="5" width="18.42578125" customWidth="1"/>
    <col min="7" max="7" width="12.85546875" bestFit="1" customWidth="1"/>
    <col min="8" max="8" width="12.28515625" bestFit="1" customWidth="1"/>
  </cols>
  <sheetData>
    <row r="1" spans="1:5" ht="15" customHeight="1" x14ac:dyDescent="0.25">
      <c r="A1" s="30" t="s">
        <v>34</v>
      </c>
    </row>
    <row r="2" spans="1:5" ht="15" customHeight="1" x14ac:dyDescent="0.2">
      <c r="A2" s="181" t="s">
        <v>35</v>
      </c>
      <c r="B2" s="181"/>
      <c r="C2" s="181"/>
      <c r="D2" s="181"/>
      <c r="E2" s="181"/>
    </row>
    <row r="3" spans="1:5" ht="15" customHeight="1" x14ac:dyDescent="0.2">
      <c r="A3" s="181" t="s">
        <v>36</v>
      </c>
      <c r="B3" s="181"/>
      <c r="C3" s="181"/>
      <c r="D3" s="181"/>
      <c r="E3" s="181"/>
    </row>
    <row r="4" spans="1:5" ht="15" customHeight="1" x14ac:dyDescent="0.2">
      <c r="A4" s="182" t="s">
        <v>37</v>
      </c>
      <c r="B4" s="182"/>
      <c r="C4" s="182"/>
      <c r="D4" s="182"/>
      <c r="E4" s="182"/>
    </row>
    <row r="5" spans="1:5" ht="15" customHeight="1" x14ac:dyDescent="0.2">
      <c r="A5" s="182"/>
      <c r="B5" s="182"/>
      <c r="C5" s="182"/>
      <c r="D5" s="182"/>
      <c r="E5" s="182"/>
    </row>
    <row r="6" spans="1:5" ht="15" customHeight="1" x14ac:dyDescent="0.2">
      <c r="A6" s="182"/>
      <c r="B6" s="182"/>
      <c r="C6" s="182"/>
      <c r="D6" s="182"/>
      <c r="E6" s="182"/>
    </row>
    <row r="7" spans="1:5" ht="15" customHeight="1" x14ac:dyDescent="0.2">
      <c r="A7" s="182"/>
      <c r="B7" s="182"/>
      <c r="C7" s="182"/>
      <c r="D7" s="182"/>
      <c r="E7" s="182"/>
    </row>
    <row r="8" spans="1:5" ht="15" customHeight="1" x14ac:dyDescent="0.2">
      <c r="A8" s="182"/>
      <c r="B8" s="182"/>
      <c r="C8" s="182"/>
      <c r="D8" s="182"/>
      <c r="E8" s="182"/>
    </row>
    <row r="9" spans="1:5" ht="15" customHeight="1" x14ac:dyDescent="0.2">
      <c r="A9" s="31"/>
      <c r="B9" s="31"/>
      <c r="C9" s="31"/>
      <c r="D9" s="31"/>
      <c r="E9" s="31"/>
    </row>
    <row r="10" spans="1:5" ht="15" customHeight="1" x14ac:dyDescent="0.25">
      <c r="A10" s="32" t="s">
        <v>1</v>
      </c>
      <c r="B10" s="33"/>
      <c r="C10" s="33"/>
      <c r="D10" s="33"/>
      <c r="E10" s="33"/>
    </row>
    <row r="11" spans="1:5" ht="15" customHeight="1" x14ac:dyDescent="0.2">
      <c r="A11" s="34" t="s">
        <v>38</v>
      </c>
      <c r="B11" s="35"/>
      <c r="C11" s="35"/>
      <c r="D11" s="35"/>
      <c r="E11" s="36" t="s">
        <v>39</v>
      </c>
    </row>
    <row r="12" spans="1:5" ht="15" customHeight="1" x14ac:dyDescent="0.25">
      <c r="A12" s="37"/>
      <c r="B12" s="38"/>
      <c r="C12" s="35"/>
      <c r="D12" s="35"/>
      <c r="E12" s="39"/>
    </row>
    <row r="13" spans="1:5" ht="15" customHeight="1" x14ac:dyDescent="0.2">
      <c r="A13" s="40" t="s">
        <v>40</v>
      </c>
      <c r="B13" s="40" t="s">
        <v>41</v>
      </c>
      <c r="C13" s="40" t="s">
        <v>42</v>
      </c>
      <c r="D13" s="41" t="s">
        <v>43</v>
      </c>
      <c r="E13" s="42" t="s">
        <v>44</v>
      </c>
    </row>
    <row r="14" spans="1:5" ht="15" customHeight="1" x14ac:dyDescent="0.2">
      <c r="A14" s="43">
        <v>49595009</v>
      </c>
      <c r="B14" s="44">
        <v>90000000000</v>
      </c>
      <c r="C14" s="45"/>
      <c r="D14" s="46" t="s">
        <v>45</v>
      </c>
      <c r="E14" s="47">
        <v>85800</v>
      </c>
    </row>
    <row r="15" spans="1:5" ht="15" customHeight="1" x14ac:dyDescent="0.2">
      <c r="A15" s="48"/>
      <c r="B15" s="44"/>
      <c r="C15" s="49" t="s">
        <v>46</v>
      </c>
      <c r="D15" s="50"/>
      <c r="E15" s="51">
        <f>SUM(E14:E14)</f>
        <v>85800</v>
      </c>
    </row>
    <row r="16" spans="1:5" ht="15" customHeight="1" x14ac:dyDescent="0.25">
      <c r="A16" s="30"/>
      <c r="B16" s="52"/>
      <c r="C16" s="52"/>
      <c r="D16" s="52"/>
      <c r="E16" s="52"/>
    </row>
    <row r="17" spans="1:5" ht="15" customHeight="1" x14ac:dyDescent="0.25">
      <c r="A17" s="38" t="s">
        <v>18</v>
      </c>
      <c r="B17" s="35"/>
      <c r="C17" s="35"/>
      <c r="D17" s="35"/>
      <c r="E17" s="35"/>
    </row>
    <row r="18" spans="1:5" ht="15" customHeight="1" x14ac:dyDescent="0.2">
      <c r="A18" s="34" t="s">
        <v>38</v>
      </c>
      <c r="B18" s="35"/>
      <c r="C18" s="35"/>
      <c r="D18" s="35"/>
      <c r="E18" s="36" t="s">
        <v>39</v>
      </c>
    </row>
    <row r="19" spans="1:5" ht="15" customHeight="1" x14ac:dyDescent="0.25">
      <c r="A19" s="38"/>
      <c r="B19" s="37"/>
      <c r="C19" s="35"/>
      <c r="D19" s="35"/>
      <c r="E19" s="39"/>
    </row>
    <row r="20" spans="1:5" ht="15" customHeight="1" x14ac:dyDescent="0.2">
      <c r="A20" s="53"/>
      <c r="B20" s="54"/>
      <c r="C20" s="40" t="s">
        <v>42</v>
      </c>
      <c r="D20" s="55" t="s">
        <v>43</v>
      </c>
      <c r="E20" s="42" t="s">
        <v>44</v>
      </c>
    </row>
    <row r="21" spans="1:5" ht="15" customHeight="1" x14ac:dyDescent="0.2">
      <c r="A21" s="56"/>
      <c r="B21" s="57"/>
      <c r="C21" s="58">
        <v>6172</v>
      </c>
      <c r="D21" s="59" t="s">
        <v>47</v>
      </c>
      <c r="E21" s="60">
        <v>85800</v>
      </c>
    </row>
    <row r="22" spans="1:5" ht="15" customHeight="1" x14ac:dyDescent="0.2">
      <c r="A22" s="61"/>
      <c r="B22" s="57"/>
      <c r="C22" s="49" t="s">
        <v>46</v>
      </c>
      <c r="D22" s="62"/>
      <c r="E22" s="51">
        <f>SUM(E21:E21)</f>
        <v>85800</v>
      </c>
    </row>
    <row r="23" spans="1:5" ht="15" customHeight="1" x14ac:dyDescent="0.2"/>
    <row r="24" spans="1:5" ht="15" customHeight="1" x14ac:dyDescent="0.2"/>
    <row r="25" spans="1:5" ht="15" customHeight="1" x14ac:dyDescent="0.25">
      <c r="A25" s="30" t="s">
        <v>48</v>
      </c>
    </row>
    <row r="26" spans="1:5" ht="15" customHeight="1" x14ac:dyDescent="0.2">
      <c r="A26" s="181" t="s">
        <v>35</v>
      </c>
      <c r="B26" s="181"/>
      <c r="C26" s="181"/>
      <c r="D26" s="181"/>
      <c r="E26" s="181"/>
    </row>
    <row r="27" spans="1:5" ht="15" customHeight="1" x14ac:dyDescent="0.2">
      <c r="A27" s="181" t="s">
        <v>49</v>
      </c>
      <c r="B27" s="181"/>
      <c r="C27" s="181"/>
      <c r="D27" s="181"/>
      <c r="E27" s="181"/>
    </row>
    <row r="28" spans="1:5" ht="15" customHeight="1" x14ac:dyDescent="0.2">
      <c r="A28" s="183" t="s">
        <v>50</v>
      </c>
      <c r="B28" s="183"/>
      <c r="C28" s="183"/>
      <c r="D28" s="183"/>
      <c r="E28" s="183"/>
    </row>
    <row r="29" spans="1:5" ht="15" customHeight="1" x14ac:dyDescent="0.2">
      <c r="A29" s="183"/>
      <c r="B29" s="183"/>
      <c r="C29" s="183"/>
      <c r="D29" s="183"/>
      <c r="E29" s="183"/>
    </row>
    <row r="30" spans="1:5" ht="15" customHeight="1" x14ac:dyDescent="0.2">
      <c r="A30" s="183"/>
      <c r="B30" s="183"/>
      <c r="C30" s="183"/>
      <c r="D30" s="183"/>
      <c r="E30" s="183"/>
    </row>
    <row r="31" spans="1:5" ht="15" customHeight="1" x14ac:dyDescent="0.2">
      <c r="A31" s="183"/>
      <c r="B31" s="183"/>
      <c r="C31" s="183"/>
      <c r="D31" s="183"/>
      <c r="E31" s="183"/>
    </row>
    <row r="32" spans="1:5" ht="15" customHeight="1" x14ac:dyDescent="0.2">
      <c r="A32" s="183"/>
      <c r="B32" s="183"/>
      <c r="C32" s="183"/>
      <c r="D32" s="183"/>
      <c r="E32" s="183"/>
    </row>
    <row r="33" spans="1:5" ht="15" customHeight="1" x14ac:dyDescent="0.2">
      <c r="A33" s="183"/>
      <c r="B33" s="183"/>
      <c r="C33" s="183"/>
      <c r="D33" s="183"/>
      <c r="E33" s="183"/>
    </row>
    <row r="34" spans="1:5" ht="15" customHeight="1" x14ac:dyDescent="0.2">
      <c r="A34" s="183"/>
      <c r="B34" s="183"/>
      <c r="C34" s="183"/>
      <c r="D34" s="183"/>
      <c r="E34" s="183"/>
    </row>
    <row r="35" spans="1:5" ht="15" customHeight="1" x14ac:dyDescent="0.2">
      <c r="A35" s="63"/>
      <c r="B35" s="63"/>
      <c r="C35" s="63"/>
      <c r="D35" s="63"/>
      <c r="E35" s="63"/>
    </row>
    <row r="36" spans="1:5" ht="15" customHeight="1" x14ac:dyDescent="0.25">
      <c r="A36" s="38" t="s">
        <v>1</v>
      </c>
      <c r="B36" s="35"/>
      <c r="C36" s="35"/>
      <c r="D36" s="35"/>
      <c r="E36" s="35"/>
    </row>
    <row r="37" spans="1:5" ht="15" customHeight="1" x14ac:dyDescent="0.2">
      <c r="A37" s="64" t="s">
        <v>51</v>
      </c>
      <c r="B37" s="35"/>
      <c r="C37" s="35"/>
      <c r="D37" s="35"/>
      <c r="E37" s="36" t="s">
        <v>52</v>
      </c>
    </row>
    <row r="38" spans="1:5" ht="15" customHeight="1" x14ac:dyDescent="0.25">
      <c r="B38" s="38"/>
      <c r="C38" s="35"/>
      <c r="D38" s="35"/>
      <c r="E38" s="39"/>
    </row>
    <row r="39" spans="1:5" ht="15" customHeight="1" x14ac:dyDescent="0.2">
      <c r="A39" s="40" t="s">
        <v>40</v>
      </c>
      <c r="B39" s="65" t="s">
        <v>41</v>
      </c>
      <c r="C39" s="40" t="s">
        <v>42</v>
      </c>
      <c r="D39" s="41" t="s">
        <v>43</v>
      </c>
      <c r="E39" s="42" t="s">
        <v>44</v>
      </c>
    </row>
    <row r="40" spans="1:5" ht="15" customHeight="1" x14ac:dyDescent="0.2">
      <c r="A40" s="66">
        <v>53190001</v>
      </c>
      <c r="B40" s="67">
        <v>90000100324</v>
      </c>
      <c r="C40" s="68"/>
      <c r="D40" s="69" t="s">
        <v>53</v>
      </c>
      <c r="E40" s="70">
        <v>108215</v>
      </c>
    </row>
    <row r="41" spans="1:5" ht="15" customHeight="1" x14ac:dyDescent="0.2">
      <c r="A41" s="66">
        <v>53515319</v>
      </c>
      <c r="B41" s="67">
        <v>90000100324</v>
      </c>
      <c r="C41" s="68"/>
      <c r="D41" s="71" t="s">
        <v>54</v>
      </c>
      <c r="E41" s="70">
        <v>1515010</v>
      </c>
    </row>
    <row r="42" spans="1:5" ht="15" customHeight="1" x14ac:dyDescent="0.2">
      <c r="A42" s="66"/>
      <c r="B42" s="72"/>
      <c r="C42" s="49" t="s">
        <v>46</v>
      </c>
      <c r="D42" s="50"/>
      <c r="E42" s="51">
        <f>SUM(E40:E41)</f>
        <v>1623225</v>
      </c>
    </row>
    <row r="43" spans="1:5" ht="15" customHeight="1" x14ac:dyDescent="0.2">
      <c r="A43" s="37"/>
      <c r="B43" s="37"/>
      <c r="C43" s="37"/>
      <c r="D43" s="37"/>
      <c r="E43" s="37"/>
    </row>
    <row r="44" spans="1:5" ht="15" customHeight="1" x14ac:dyDescent="0.25">
      <c r="A44" s="38" t="s">
        <v>18</v>
      </c>
      <c r="B44" s="35"/>
      <c r="C44" s="35"/>
      <c r="D44" s="35"/>
      <c r="E44" s="37"/>
    </row>
    <row r="45" spans="1:5" ht="15" customHeight="1" x14ac:dyDescent="0.2">
      <c r="A45" s="64" t="s">
        <v>51</v>
      </c>
      <c r="B45" s="35"/>
      <c r="C45" s="35"/>
      <c r="D45" s="35"/>
      <c r="E45" s="36" t="s">
        <v>52</v>
      </c>
    </row>
    <row r="46" spans="1:5" ht="15" customHeight="1" x14ac:dyDescent="0.2">
      <c r="A46" s="37"/>
      <c r="B46" s="73"/>
      <c r="C46" s="35"/>
      <c r="E46" s="39"/>
    </row>
    <row r="47" spans="1:5" ht="15" customHeight="1" x14ac:dyDescent="0.2">
      <c r="A47" s="40" t="s">
        <v>40</v>
      </c>
      <c r="B47" s="65" t="s">
        <v>41</v>
      </c>
      <c r="C47" s="40" t="s">
        <v>42</v>
      </c>
      <c r="D47" s="74" t="s">
        <v>43</v>
      </c>
      <c r="E47" s="42" t="s">
        <v>44</v>
      </c>
    </row>
    <row r="48" spans="1:5" ht="15" customHeight="1" x14ac:dyDescent="0.2">
      <c r="A48" s="75">
        <v>884</v>
      </c>
      <c r="B48" s="67">
        <v>60002100324</v>
      </c>
      <c r="C48" s="68">
        <v>4357</v>
      </c>
      <c r="D48" s="69" t="s">
        <v>55</v>
      </c>
      <c r="E48" s="70">
        <v>-480645.25</v>
      </c>
    </row>
    <row r="49" spans="1:5" ht="15" customHeight="1" x14ac:dyDescent="0.2">
      <c r="A49" s="75">
        <v>880</v>
      </c>
      <c r="B49" s="67">
        <v>60002100324</v>
      </c>
      <c r="C49" s="68">
        <v>4357</v>
      </c>
      <c r="D49" s="69" t="s">
        <v>55</v>
      </c>
      <c r="E49" s="70">
        <v>-15897.01</v>
      </c>
    </row>
    <row r="50" spans="1:5" ht="15" customHeight="1" x14ac:dyDescent="0.2">
      <c r="A50" s="75">
        <v>884</v>
      </c>
      <c r="B50" s="67">
        <v>60002100324</v>
      </c>
      <c r="C50" s="68">
        <v>4357</v>
      </c>
      <c r="D50" s="69" t="s">
        <v>55</v>
      </c>
      <c r="E50" s="70">
        <v>-39492</v>
      </c>
    </row>
    <row r="51" spans="1:5" ht="15" customHeight="1" x14ac:dyDescent="0.2">
      <c r="A51" s="75">
        <v>880</v>
      </c>
      <c r="B51" s="67">
        <v>60002100324</v>
      </c>
      <c r="C51" s="68">
        <v>4357</v>
      </c>
      <c r="D51" s="69" t="s">
        <v>55</v>
      </c>
      <c r="E51" s="76">
        <v>-1150467.6000000001</v>
      </c>
    </row>
    <row r="52" spans="1:5" ht="15" customHeight="1" x14ac:dyDescent="0.2">
      <c r="A52" s="66">
        <v>53100880</v>
      </c>
      <c r="B52" s="67">
        <v>60002100324</v>
      </c>
      <c r="C52" s="68">
        <v>4357</v>
      </c>
      <c r="D52" s="69" t="s">
        <v>56</v>
      </c>
      <c r="E52" s="76">
        <v>668342.25</v>
      </c>
    </row>
    <row r="53" spans="1:5" ht="15" customHeight="1" x14ac:dyDescent="0.2">
      <c r="A53" s="66">
        <v>53515319</v>
      </c>
      <c r="B53" s="67">
        <v>60002100324</v>
      </c>
      <c r="C53" s="68">
        <v>4357</v>
      </c>
      <c r="D53" s="69" t="s">
        <v>56</v>
      </c>
      <c r="E53" s="76">
        <v>891223.9</v>
      </c>
    </row>
    <row r="54" spans="1:5" ht="15" customHeight="1" x14ac:dyDescent="0.2">
      <c r="A54" s="66">
        <v>53190001</v>
      </c>
      <c r="B54" s="67">
        <v>60002100324</v>
      </c>
      <c r="C54" s="68">
        <v>4357</v>
      </c>
      <c r="D54" s="69" t="s">
        <v>56</v>
      </c>
      <c r="E54" s="76">
        <v>63658.85</v>
      </c>
    </row>
    <row r="55" spans="1:5" ht="15" customHeight="1" x14ac:dyDescent="0.2">
      <c r="A55" s="66">
        <v>53100880</v>
      </c>
      <c r="B55" s="67">
        <v>60002100324</v>
      </c>
      <c r="C55" s="68">
        <v>4357</v>
      </c>
      <c r="D55" s="69" t="s">
        <v>56</v>
      </c>
      <c r="E55" s="70">
        <v>318294.26</v>
      </c>
    </row>
    <row r="56" spans="1:5" ht="15" customHeight="1" x14ac:dyDescent="0.2">
      <c r="A56" s="66">
        <v>53100884</v>
      </c>
      <c r="B56" s="67">
        <v>60002100324</v>
      </c>
      <c r="C56" s="68">
        <v>4357</v>
      </c>
      <c r="D56" s="69" t="s">
        <v>56</v>
      </c>
      <c r="E56" s="70">
        <v>178248</v>
      </c>
    </row>
    <row r="57" spans="1:5" ht="15" customHeight="1" x14ac:dyDescent="0.2">
      <c r="A57" s="66">
        <v>53515319</v>
      </c>
      <c r="B57" s="67">
        <v>60002100324</v>
      </c>
      <c r="C57" s="68">
        <v>4357</v>
      </c>
      <c r="D57" s="69" t="s">
        <v>56</v>
      </c>
      <c r="E57" s="70">
        <v>623786.1</v>
      </c>
    </row>
    <row r="58" spans="1:5" ht="15" customHeight="1" x14ac:dyDescent="0.2">
      <c r="A58" s="66">
        <v>53190001</v>
      </c>
      <c r="B58" s="67">
        <v>60002100324</v>
      </c>
      <c r="C58" s="68">
        <v>4357</v>
      </c>
      <c r="D58" s="69" t="s">
        <v>56</v>
      </c>
      <c r="E58" s="70">
        <v>44556.15</v>
      </c>
    </row>
    <row r="59" spans="1:5" ht="15" customHeight="1" x14ac:dyDescent="0.2">
      <c r="A59" s="66">
        <v>53100880</v>
      </c>
      <c r="B59" s="67">
        <v>60002100324</v>
      </c>
      <c r="C59" s="68">
        <v>4357</v>
      </c>
      <c r="D59" s="69" t="s">
        <v>56</v>
      </c>
      <c r="E59" s="70">
        <v>222780.75</v>
      </c>
    </row>
    <row r="60" spans="1:5" ht="15" customHeight="1" x14ac:dyDescent="0.2">
      <c r="A60" s="66">
        <v>53100884</v>
      </c>
      <c r="B60" s="67">
        <v>60002100324</v>
      </c>
      <c r="C60" s="68">
        <v>4357</v>
      </c>
      <c r="D60" s="69" t="s">
        <v>56</v>
      </c>
      <c r="E60" s="70">
        <v>298836.59999999998</v>
      </c>
    </row>
    <row r="61" spans="1:5" ht="15" customHeight="1" x14ac:dyDescent="0.2">
      <c r="A61" s="66"/>
      <c r="B61" s="72"/>
      <c r="C61" s="49" t="s">
        <v>46</v>
      </c>
      <c r="D61" s="77"/>
      <c r="E61" s="78">
        <f>SUM(E48:E60)</f>
        <v>1623225</v>
      </c>
    </row>
    <row r="62" spans="1:5" ht="15" customHeight="1" x14ac:dyDescent="0.2"/>
    <row r="63" spans="1:5" ht="15" customHeight="1" x14ac:dyDescent="0.2"/>
    <row r="64" spans="1:5" ht="15" customHeight="1" x14ac:dyDescent="0.25">
      <c r="A64" s="30" t="s">
        <v>57</v>
      </c>
    </row>
    <row r="65" spans="1:5" ht="15" customHeight="1" x14ac:dyDescent="0.2">
      <c r="A65" s="184" t="s">
        <v>58</v>
      </c>
      <c r="B65" s="184"/>
      <c r="C65" s="184"/>
      <c r="D65" s="184"/>
      <c r="E65" s="184"/>
    </row>
    <row r="66" spans="1:5" ht="15" customHeight="1" x14ac:dyDescent="0.2">
      <c r="A66" s="181" t="s">
        <v>59</v>
      </c>
      <c r="B66" s="181"/>
      <c r="C66" s="181"/>
      <c r="D66" s="181"/>
      <c r="E66" s="181"/>
    </row>
    <row r="67" spans="1:5" ht="15" customHeight="1" x14ac:dyDescent="0.2">
      <c r="A67" s="183" t="s">
        <v>60</v>
      </c>
      <c r="B67" s="183"/>
      <c r="C67" s="183"/>
      <c r="D67" s="183"/>
      <c r="E67" s="183"/>
    </row>
    <row r="68" spans="1:5" ht="15" customHeight="1" x14ac:dyDescent="0.2">
      <c r="A68" s="183"/>
      <c r="B68" s="183"/>
      <c r="C68" s="183"/>
      <c r="D68" s="183"/>
      <c r="E68" s="183"/>
    </row>
    <row r="69" spans="1:5" ht="15" customHeight="1" x14ac:dyDescent="0.2">
      <c r="A69" s="183"/>
      <c r="B69" s="183"/>
      <c r="C69" s="183"/>
      <c r="D69" s="183"/>
      <c r="E69" s="183"/>
    </row>
    <row r="70" spans="1:5" ht="15" customHeight="1" x14ac:dyDescent="0.2">
      <c r="A70" s="183"/>
      <c r="B70" s="183"/>
      <c r="C70" s="183"/>
      <c r="D70" s="183"/>
      <c r="E70" s="183"/>
    </row>
    <row r="71" spans="1:5" ht="15" customHeight="1" x14ac:dyDescent="0.2">
      <c r="A71" s="183"/>
      <c r="B71" s="183"/>
      <c r="C71" s="183"/>
      <c r="D71" s="183"/>
      <c r="E71" s="183"/>
    </row>
    <row r="72" spans="1:5" ht="15" customHeight="1" x14ac:dyDescent="0.2">
      <c r="A72" s="183"/>
      <c r="B72" s="183"/>
      <c r="C72" s="183"/>
      <c r="D72" s="183"/>
      <c r="E72" s="183"/>
    </row>
    <row r="73" spans="1:5" ht="15" customHeight="1" x14ac:dyDescent="0.2">
      <c r="A73" s="183"/>
      <c r="B73" s="183"/>
      <c r="C73" s="183"/>
      <c r="D73" s="183"/>
      <c r="E73" s="183"/>
    </row>
    <row r="74" spans="1:5" ht="15" customHeight="1" x14ac:dyDescent="0.2"/>
    <row r="75" spans="1:5" ht="15" customHeight="1" x14ac:dyDescent="0.25">
      <c r="A75" s="32" t="s">
        <v>1</v>
      </c>
      <c r="B75" s="35"/>
      <c r="C75" s="35"/>
      <c r="D75" s="35"/>
      <c r="E75" s="35"/>
    </row>
    <row r="76" spans="1:5" ht="15" customHeight="1" x14ac:dyDescent="0.2">
      <c r="A76" s="64" t="s">
        <v>61</v>
      </c>
      <c r="B76" s="35"/>
      <c r="C76" s="35"/>
      <c r="D76" s="35"/>
      <c r="E76" s="36" t="s">
        <v>62</v>
      </c>
    </row>
    <row r="77" spans="1:5" ht="15" customHeight="1" x14ac:dyDescent="0.25">
      <c r="A77" s="38"/>
      <c r="B77" s="37"/>
      <c r="C77" s="35"/>
      <c r="D77" s="35"/>
      <c r="E77" s="39"/>
    </row>
    <row r="78" spans="1:5" ht="15" customHeight="1" x14ac:dyDescent="0.2">
      <c r="A78" s="68" t="s">
        <v>40</v>
      </c>
      <c r="B78" s="40" t="s">
        <v>41</v>
      </c>
      <c r="C78" s="40" t="s">
        <v>42</v>
      </c>
      <c r="D78" s="41" t="s">
        <v>43</v>
      </c>
      <c r="E78" s="40" t="s">
        <v>44</v>
      </c>
    </row>
    <row r="79" spans="1:5" ht="15" customHeight="1" x14ac:dyDescent="0.2">
      <c r="A79" s="79">
        <v>33113233</v>
      </c>
      <c r="B79" s="80">
        <v>90000100580</v>
      </c>
      <c r="C79" s="68"/>
      <c r="D79" s="81" t="s">
        <v>54</v>
      </c>
      <c r="E79" s="82">
        <v>193516.77</v>
      </c>
    </row>
    <row r="80" spans="1:5" ht="15" customHeight="1" x14ac:dyDescent="0.2">
      <c r="A80" s="79">
        <v>33513233</v>
      </c>
      <c r="B80" s="80">
        <v>90000100580</v>
      </c>
      <c r="C80" s="68"/>
      <c r="D80" s="81" t="s">
        <v>54</v>
      </c>
      <c r="E80" s="82">
        <v>1096595.06</v>
      </c>
    </row>
    <row r="81" spans="1:5" ht="15" customHeight="1" x14ac:dyDescent="0.2">
      <c r="A81" s="79">
        <v>33113233</v>
      </c>
      <c r="B81" s="80">
        <v>90000100580</v>
      </c>
      <c r="C81" s="68"/>
      <c r="D81" s="81" t="s">
        <v>54</v>
      </c>
      <c r="E81" s="82">
        <v>4367.57</v>
      </c>
    </row>
    <row r="82" spans="1:5" ht="15" customHeight="1" x14ac:dyDescent="0.2">
      <c r="A82" s="79">
        <v>33513233</v>
      </c>
      <c r="B82" s="80">
        <v>90000100580</v>
      </c>
      <c r="C82" s="68"/>
      <c r="D82" s="81" t="s">
        <v>54</v>
      </c>
      <c r="E82" s="82">
        <v>24749.54</v>
      </c>
    </row>
    <row r="83" spans="1:5" ht="15" customHeight="1" x14ac:dyDescent="0.2">
      <c r="A83" s="83"/>
      <c r="B83" s="83"/>
      <c r="C83" s="49" t="s">
        <v>46</v>
      </c>
      <c r="D83" s="50"/>
      <c r="E83" s="51">
        <f>SUM(E79:E82)</f>
        <v>1319228.9400000002</v>
      </c>
    </row>
    <row r="84" spans="1:5" ht="15" customHeight="1" x14ac:dyDescent="0.2">
      <c r="A84" s="37"/>
      <c r="B84" s="84"/>
      <c r="C84" s="85"/>
      <c r="D84" s="35"/>
      <c r="E84" s="86"/>
    </row>
    <row r="85" spans="1:5" ht="15" customHeight="1" x14ac:dyDescent="0.25">
      <c r="A85" s="38" t="s">
        <v>18</v>
      </c>
      <c r="B85" s="35"/>
      <c r="C85" s="35"/>
      <c r="D85" s="35"/>
      <c r="E85" s="35"/>
    </row>
    <row r="86" spans="1:5" ht="15" customHeight="1" x14ac:dyDescent="0.2">
      <c r="A86" s="64" t="s">
        <v>61</v>
      </c>
      <c r="B86" s="35"/>
      <c r="C86" s="35"/>
      <c r="D86" s="35"/>
      <c r="E86" s="36" t="s">
        <v>62</v>
      </c>
    </row>
    <row r="87" spans="1:5" ht="15" customHeight="1" x14ac:dyDescent="0.25">
      <c r="A87" s="38"/>
      <c r="B87" s="37"/>
      <c r="C87" s="35"/>
      <c r="D87" s="35"/>
      <c r="E87" s="39"/>
    </row>
    <row r="88" spans="1:5" ht="15" customHeight="1" x14ac:dyDescent="0.2">
      <c r="A88" s="68" t="s">
        <v>40</v>
      </c>
      <c r="B88" s="40" t="s">
        <v>41</v>
      </c>
      <c r="C88" s="40" t="s">
        <v>42</v>
      </c>
      <c r="D88" s="41" t="s">
        <v>43</v>
      </c>
      <c r="E88" s="40" t="s">
        <v>44</v>
      </c>
    </row>
    <row r="89" spans="1:5" ht="15" customHeight="1" x14ac:dyDescent="0.2">
      <c r="A89" s="79">
        <v>33113233</v>
      </c>
      <c r="B89" s="80">
        <v>60002100580</v>
      </c>
      <c r="C89" s="68">
        <v>4378</v>
      </c>
      <c r="D89" s="69" t="s">
        <v>56</v>
      </c>
      <c r="E89" s="82">
        <v>193516.77</v>
      </c>
    </row>
    <row r="90" spans="1:5" ht="15" customHeight="1" x14ac:dyDescent="0.2">
      <c r="A90" s="79">
        <v>33513233</v>
      </c>
      <c r="B90" s="80">
        <v>60002100580</v>
      </c>
      <c r="C90" s="68">
        <v>4378</v>
      </c>
      <c r="D90" s="69" t="s">
        <v>56</v>
      </c>
      <c r="E90" s="82">
        <v>1096595.06</v>
      </c>
    </row>
    <row r="91" spans="1:5" ht="15" customHeight="1" x14ac:dyDescent="0.2">
      <c r="A91" s="79">
        <v>33113233</v>
      </c>
      <c r="B91" s="80">
        <v>60002100580</v>
      </c>
      <c r="C91" s="68">
        <v>4378</v>
      </c>
      <c r="D91" s="69" t="s">
        <v>56</v>
      </c>
      <c r="E91" s="82">
        <v>4217.57</v>
      </c>
    </row>
    <row r="92" spans="1:5" ht="15" customHeight="1" x14ac:dyDescent="0.2">
      <c r="A92" s="79">
        <v>33513233</v>
      </c>
      <c r="B92" s="80">
        <v>60002100580</v>
      </c>
      <c r="C92" s="68">
        <v>4378</v>
      </c>
      <c r="D92" s="69" t="s">
        <v>56</v>
      </c>
      <c r="E92" s="82">
        <v>23899.54</v>
      </c>
    </row>
    <row r="93" spans="1:5" ht="15" customHeight="1" x14ac:dyDescent="0.2">
      <c r="A93" s="79">
        <v>33113233</v>
      </c>
      <c r="B93" s="80">
        <v>60002100580</v>
      </c>
      <c r="C93" s="68">
        <v>4378</v>
      </c>
      <c r="D93" s="69" t="s">
        <v>63</v>
      </c>
      <c r="E93" s="82">
        <v>150</v>
      </c>
    </row>
    <row r="94" spans="1:5" ht="15" customHeight="1" x14ac:dyDescent="0.2">
      <c r="A94" s="79">
        <v>33513233</v>
      </c>
      <c r="B94" s="80">
        <v>60002100580</v>
      </c>
      <c r="C94" s="68">
        <v>4378</v>
      </c>
      <c r="D94" s="69" t="s">
        <v>63</v>
      </c>
      <c r="E94" s="82">
        <v>850</v>
      </c>
    </row>
    <row r="95" spans="1:5" ht="15" customHeight="1" x14ac:dyDescent="0.2">
      <c r="A95" s="83"/>
      <c r="B95" s="83"/>
      <c r="C95" s="49" t="s">
        <v>46</v>
      </c>
      <c r="D95" s="50"/>
      <c r="E95" s="51">
        <f>SUM(E89:E94)</f>
        <v>1319228.9400000002</v>
      </c>
    </row>
    <row r="96" spans="1:5" ht="15" customHeight="1" x14ac:dyDescent="0.2"/>
    <row r="97" spans="1:5" ht="15" customHeight="1" x14ac:dyDescent="0.2"/>
    <row r="98" spans="1:5" ht="15" customHeight="1" x14ac:dyDescent="0.2"/>
    <row r="99" spans="1:5" ht="15" customHeight="1" x14ac:dyDescent="0.2"/>
    <row r="100" spans="1:5" ht="15" customHeight="1" x14ac:dyDescent="0.2"/>
    <row r="101" spans="1:5" ht="15" customHeight="1" x14ac:dyDescent="0.2"/>
    <row r="102" spans="1:5" ht="15" customHeight="1" x14ac:dyDescent="0.2"/>
    <row r="103" spans="1:5" ht="15" customHeight="1" x14ac:dyDescent="0.2"/>
    <row r="104" spans="1:5" ht="15" customHeight="1" x14ac:dyDescent="0.2"/>
    <row r="105" spans="1:5" ht="15" customHeight="1" x14ac:dyDescent="0.25">
      <c r="A105" s="30" t="s">
        <v>64</v>
      </c>
    </row>
    <row r="106" spans="1:5" ht="15" customHeight="1" x14ac:dyDescent="0.2">
      <c r="A106" s="184" t="s">
        <v>58</v>
      </c>
      <c r="B106" s="184"/>
      <c r="C106" s="184"/>
      <c r="D106" s="184"/>
      <c r="E106" s="184"/>
    </row>
    <row r="107" spans="1:5" ht="15" customHeight="1" x14ac:dyDescent="0.2">
      <c r="A107" s="181" t="s">
        <v>59</v>
      </c>
      <c r="B107" s="181"/>
      <c r="C107" s="181"/>
      <c r="D107" s="181"/>
      <c r="E107" s="181"/>
    </row>
    <row r="108" spans="1:5" ht="15" customHeight="1" x14ac:dyDescent="0.2">
      <c r="A108" s="183" t="s">
        <v>65</v>
      </c>
      <c r="B108" s="183"/>
      <c r="C108" s="183"/>
      <c r="D108" s="183"/>
      <c r="E108" s="183"/>
    </row>
    <row r="109" spans="1:5" ht="15" customHeight="1" x14ac:dyDescent="0.2">
      <c r="A109" s="183"/>
      <c r="B109" s="183"/>
      <c r="C109" s="183"/>
      <c r="D109" s="183"/>
      <c r="E109" s="183"/>
    </row>
    <row r="110" spans="1:5" ht="15" customHeight="1" x14ac:dyDescent="0.2">
      <c r="A110" s="183"/>
      <c r="B110" s="183"/>
      <c r="C110" s="183"/>
      <c r="D110" s="183"/>
      <c r="E110" s="183"/>
    </row>
    <row r="111" spans="1:5" ht="15" customHeight="1" x14ac:dyDescent="0.2">
      <c r="A111" s="183"/>
      <c r="B111" s="183"/>
      <c r="C111" s="183"/>
      <c r="D111" s="183"/>
      <c r="E111" s="183"/>
    </row>
    <row r="112" spans="1:5" ht="15" customHeight="1" x14ac:dyDescent="0.2">
      <c r="A112" s="183"/>
      <c r="B112" s="183"/>
      <c r="C112" s="183"/>
      <c r="D112" s="183"/>
      <c r="E112" s="183"/>
    </row>
    <row r="113" spans="1:5" ht="15" customHeight="1" x14ac:dyDescent="0.2">
      <c r="A113" s="183"/>
      <c r="B113" s="183"/>
      <c r="C113" s="183"/>
      <c r="D113" s="183"/>
      <c r="E113" s="183"/>
    </row>
    <row r="114" spans="1:5" ht="15" customHeight="1" x14ac:dyDescent="0.2">
      <c r="A114" s="183"/>
      <c r="B114" s="183"/>
      <c r="C114" s="183"/>
      <c r="D114" s="183"/>
      <c r="E114" s="183"/>
    </row>
    <row r="115" spans="1:5" ht="15" customHeight="1" x14ac:dyDescent="0.2"/>
    <row r="116" spans="1:5" ht="15" customHeight="1" x14ac:dyDescent="0.25">
      <c r="A116" s="32" t="s">
        <v>1</v>
      </c>
      <c r="B116" s="35"/>
      <c r="C116" s="35"/>
      <c r="D116" s="35"/>
      <c r="E116" s="35"/>
    </row>
    <row r="117" spans="1:5" ht="15" customHeight="1" x14ac:dyDescent="0.2">
      <c r="A117" s="64" t="s">
        <v>61</v>
      </c>
      <c r="B117" s="35"/>
      <c r="C117" s="35"/>
      <c r="D117" s="35"/>
      <c r="E117" s="36" t="s">
        <v>62</v>
      </c>
    </row>
    <row r="118" spans="1:5" ht="15" customHeight="1" x14ac:dyDescent="0.25">
      <c r="A118" s="38"/>
      <c r="B118" s="37"/>
      <c r="C118" s="35"/>
      <c r="D118" s="35"/>
      <c r="E118" s="39"/>
    </row>
    <row r="119" spans="1:5" ht="15" customHeight="1" x14ac:dyDescent="0.2">
      <c r="A119" s="68" t="s">
        <v>40</v>
      </c>
      <c r="B119" s="40" t="s">
        <v>41</v>
      </c>
      <c r="C119" s="40" t="s">
        <v>42</v>
      </c>
      <c r="D119" s="41" t="s">
        <v>43</v>
      </c>
      <c r="E119" s="40" t="s">
        <v>44</v>
      </c>
    </row>
    <row r="120" spans="1:5" ht="15" customHeight="1" x14ac:dyDescent="0.2">
      <c r="A120" s="79">
        <v>33113233</v>
      </c>
      <c r="B120" s="80">
        <v>90000100806</v>
      </c>
      <c r="C120" s="68"/>
      <c r="D120" s="81" t="s">
        <v>54</v>
      </c>
      <c r="E120" s="82">
        <v>4142.92</v>
      </c>
    </row>
    <row r="121" spans="1:5" ht="15" customHeight="1" x14ac:dyDescent="0.2">
      <c r="A121" s="79">
        <v>33513233</v>
      </c>
      <c r="B121" s="80">
        <v>90000100806</v>
      </c>
      <c r="C121" s="68"/>
      <c r="D121" s="81" t="s">
        <v>54</v>
      </c>
      <c r="E121" s="82">
        <v>23476.58</v>
      </c>
    </row>
    <row r="122" spans="1:5" ht="15" customHeight="1" x14ac:dyDescent="0.2">
      <c r="A122" s="83"/>
      <c r="B122" s="83"/>
      <c r="C122" s="49" t="s">
        <v>46</v>
      </c>
      <c r="D122" s="50"/>
      <c r="E122" s="51">
        <f>SUM(E120:E121)</f>
        <v>27619.5</v>
      </c>
    </row>
    <row r="123" spans="1:5" ht="15" customHeight="1" x14ac:dyDescent="0.2">
      <c r="A123" s="37"/>
      <c r="B123" s="84"/>
      <c r="C123" s="85"/>
      <c r="D123" s="35"/>
      <c r="E123" s="86"/>
    </row>
    <row r="124" spans="1:5" ht="15" customHeight="1" x14ac:dyDescent="0.25">
      <c r="A124" s="38" t="s">
        <v>18</v>
      </c>
      <c r="B124" s="35"/>
      <c r="C124" s="35"/>
      <c r="D124" s="35"/>
      <c r="E124" s="35"/>
    </row>
    <row r="125" spans="1:5" ht="15" customHeight="1" x14ac:dyDescent="0.2">
      <c r="A125" s="64" t="s">
        <v>61</v>
      </c>
      <c r="B125" s="35"/>
      <c r="C125" s="35"/>
      <c r="D125" s="35"/>
      <c r="E125" s="36" t="s">
        <v>62</v>
      </c>
    </row>
    <row r="126" spans="1:5" ht="15" customHeight="1" x14ac:dyDescent="0.25">
      <c r="A126" s="38"/>
      <c r="B126" s="37"/>
      <c r="C126" s="35"/>
      <c r="D126" s="35"/>
      <c r="E126" s="39"/>
    </row>
    <row r="127" spans="1:5" ht="15" customHeight="1" x14ac:dyDescent="0.2">
      <c r="A127" s="68" t="s">
        <v>40</v>
      </c>
      <c r="B127" s="40" t="s">
        <v>41</v>
      </c>
      <c r="C127" s="40" t="s">
        <v>42</v>
      </c>
      <c r="D127" s="41" t="s">
        <v>43</v>
      </c>
      <c r="E127" s="40" t="s">
        <v>44</v>
      </c>
    </row>
    <row r="128" spans="1:5" ht="15" customHeight="1" x14ac:dyDescent="0.2">
      <c r="A128" s="79">
        <v>33113233</v>
      </c>
      <c r="B128" s="80">
        <v>60002100806</v>
      </c>
      <c r="C128" s="68">
        <v>4399</v>
      </c>
      <c r="D128" s="69" t="s">
        <v>56</v>
      </c>
      <c r="E128" s="82">
        <v>4142.92</v>
      </c>
    </row>
    <row r="129" spans="1:5" ht="15" customHeight="1" x14ac:dyDescent="0.2">
      <c r="A129" s="79">
        <v>33513233</v>
      </c>
      <c r="B129" s="80">
        <v>60002100806</v>
      </c>
      <c r="C129" s="68">
        <v>4399</v>
      </c>
      <c r="D129" s="69" t="s">
        <v>56</v>
      </c>
      <c r="E129" s="82">
        <v>23476.58</v>
      </c>
    </row>
    <row r="130" spans="1:5" ht="15" customHeight="1" x14ac:dyDescent="0.2">
      <c r="A130" s="83"/>
      <c r="B130" s="83"/>
      <c r="C130" s="49" t="s">
        <v>46</v>
      </c>
      <c r="D130" s="50"/>
      <c r="E130" s="51">
        <f>SUM(E128:E129)</f>
        <v>27619.5</v>
      </c>
    </row>
    <row r="131" spans="1:5" ht="15" customHeight="1" x14ac:dyDescent="0.2"/>
    <row r="132" spans="1:5" ht="15" customHeight="1" x14ac:dyDescent="0.2"/>
    <row r="133" spans="1:5" ht="15" customHeight="1" x14ac:dyDescent="0.25">
      <c r="A133" s="30" t="s">
        <v>66</v>
      </c>
    </row>
    <row r="134" spans="1:5" ht="15" customHeight="1" x14ac:dyDescent="0.2">
      <c r="A134" s="181" t="s">
        <v>35</v>
      </c>
      <c r="B134" s="181"/>
      <c r="C134" s="181"/>
      <c r="D134" s="181"/>
      <c r="E134" s="181"/>
    </row>
    <row r="135" spans="1:5" ht="15" customHeight="1" x14ac:dyDescent="0.2">
      <c r="A135" s="183" t="s">
        <v>67</v>
      </c>
      <c r="B135" s="183"/>
      <c r="C135" s="183"/>
      <c r="D135" s="183"/>
      <c r="E135" s="183"/>
    </row>
    <row r="136" spans="1:5" ht="15" customHeight="1" x14ac:dyDescent="0.2">
      <c r="A136" s="183"/>
      <c r="B136" s="183"/>
      <c r="C136" s="183"/>
      <c r="D136" s="183"/>
      <c r="E136" s="183"/>
    </row>
    <row r="137" spans="1:5" ht="15" customHeight="1" x14ac:dyDescent="0.2">
      <c r="A137" s="183"/>
      <c r="B137" s="183"/>
      <c r="C137" s="183"/>
      <c r="D137" s="183"/>
      <c r="E137" s="183"/>
    </row>
    <row r="138" spans="1:5" ht="15" customHeight="1" x14ac:dyDescent="0.2">
      <c r="A138" s="183"/>
      <c r="B138" s="183"/>
      <c r="C138" s="183"/>
      <c r="D138" s="183"/>
      <c r="E138" s="183"/>
    </row>
    <row r="139" spans="1:5" ht="15" customHeight="1" x14ac:dyDescent="0.2">
      <c r="A139" s="183"/>
      <c r="B139" s="183"/>
      <c r="C139" s="183"/>
      <c r="D139" s="183"/>
      <c r="E139" s="183"/>
    </row>
    <row r="140" spans="1:5" ht="15" customHeight="1" x14ac:dyDescent="0.2">
      <c r="A140" s="183"/>
      <c r="B140" s="183"/>
      <c r="C140" s="183"/>
      <c r="D140" s="183"/>
      <c r="E140" s="183"/>
    </row>
    <row r="141" spans="1:5" ht="15" customHeight="1" x14ac:dyDescent="0.2">
      <c r="A141" s="183"/>
      <c r="B141" s="183"/>
      <c r="C141" s="183"/>
      <c r="D141" s="183"/>
      <c r="E141" s="183"/>
    </row>
    <row r="142" spans="1:5" ht="15" customHeight="1" x14ac:dyDescent="0.2">
      <c r="A142" s="63"/>
      <c r="B142" s="63"/>
      <c r="C142" s="63"/>
      <c r="D142" s="63"/>
      <c r="E142" s="63"/>
    </row>
    <row r="143" spans="1:5" ht="15" customHeight="1" x14ac:dyDescent="0.25">
      <c r="A143" s="38" t="s">
        <v>1</v>
      </c>
      <c r="B143" s="35"/>
      <c r="C143" s="35"/>
      <c r="D143" s="35"/>
      <c r="E143" s="35"/>
    </row>
    <row r="144" spans="1:5" ht="15" customHeight="1" x14ac:dyDescent="0.2">
      <c r="A144" s="34" t="s">
        <v>68</v>
      </c>
      <c r="B144" s="35"/>
      <c r="C144" s="35"/>
      <c r="D144" s="35"/>
      <c r="E144" s="36" t="s">
        <v>69</v>
      </c>
    </row>
    <row r="145" spans="1:5" ht="15" customHeight="1" x14ac:dyDescent="0.25">
      <c r="B145" s="38"/>
      <c r="C145" s="35"/>
      <c r="D145" s="35"/>
      <c r="E145" s="39"/>
    </row>
    <row r="146" spans="1:5" ht="15" customHeight="1" x14ac:dyDescent="0.2">
      <c r="A146" s="40" t="s">
        <v>40</v>
      </c>
      <c r="B146" s="65" t="s">
        <v>41</v>
      </c>
      <c r="C146" s="40" t="s">
        <v>42</v>
      </c>
      <c r="D146" s="41" t="s">
        <v>43</v>
      </c>
      <c r="E146" s="42" t="s">
        <v>44</v>
      </c>
    </row>
    <row r="147" spans="1:5" ht="15" customHeight="1" x14ac:dyDescent="0.2">
      <c r="A147" s="87">
        <v>21</v>
      </c>
      <c r="B147" s="88">
        <v>90000100114</v>
      </c>
      <c r="C147" s="68">
        <v>2212</v>
      </c>
      <c r="D147" s="89" t="s">
        <v>70</v>
      </c>
      <c r="E147" s="70">
        <v>5540</v>
      </c>
    </row>
    <row r="148" spans="1:5" ht="15" customHeight="1" x14ac:dyDescent="0.2">
      <c r="A148" s="87"/>
      <c r="B148" s="88"/>
      <c r="C148" s="49" t="s">
        <v>46</v>
      </c>
      <c r="D148" s="50"/>
      <c r="E148" s="51">
        <f>SUM(E147:E147)</f>
        <v>5540</v>
      </c>
    </row>
    <row r="149" spans="1:5" ht="15" customHeight="1" x14ac:dyDescent="0.2">
      <c r="A149" s="37"/>
      <c r="B149" s="37"/>
      <c r="C149" s="37"/>
      <c r="D149" s="37"/>
      <c r="E149" s="37"/>
    </row>
    <row r="150" spans="1:5" ht="15" customHeight="1" x14ac:dyDescent="0.25">
      <c r="A150" s="38" t="s">
        <v>18</v>
      </c>
      <c r="B150" s="35"/>
      <c r="C150" s="35"/>
      <c r="D150" s="35"/>
      <c r="E150" s="35"/>
    </row>
    <row r="151" spans="1:5" ht="15" customHeight="1" x14ac:dyDescent="0.2">
      <c r="A151" s="34" t="s">
        <v>68</v>
      </c>
      <c r="B151" s="35"/>
      <c r="C151" s="35"/>
      <c r="D151" s="35"/>
      <c r="E151" s="36" t="s">
        <v>69</v>
      </c>
    </row>
    <row r="152" spans="1:5" ht="15" customHeight="1" x14ac:dyDescent="0.2">
      <c r="A152" s="90"/>
      <c r="B152" s="91"/>
      <c r="C152" s="35"/>
      <c r="D152" s="35"/>
      <c r="E152" s="39"/>
    </row>
    <row r="153" spans="1:5" ht="15" customHeight="1" x14ac:dyDescent="0.2">
      <c r="A153" s="40" t="s">
        <v>40</v>
      </c>
      <c r="B153" s="40" t="s">
        <v>41</v>
      </c>
      <c r="C153" s="40" t="s">
        <v>42</v>
      </c>
      <c r="D153" s="41" t="s">
        <v>43</v>
      </c>
      <c r="E153" s="65" t="s">
        <v>44</v>
      </c>
    </row>
    <row r="154" spans="1:5" ht="15" customHeight="1" x14ac:dyDescent="0.2">
      <c r="A154" s="43">
        <v>38100884</v>
      </c>
      <c r="B154" s="88">
        <v>60004100114</v>
      </c>
      <c r="C154" s="68">
        <v>2212</v>
      </c>
      <c r="D154" s="92" t="s">
        <v>71</v>
      </c>
      <c r="E154" s="70">
        <v>-20000</v>
      </c>
    </row>
    <row r="155" spans="1:5" ht="15" customHeight="1" x14ac:dyDescent="0.2">
      <c r="A155" s="87">
        <v>21</v>
      </c>
      <c r="B155" s="88">
        <v>60004100114</v>
      </c>
      <c r="C155" s="68">
        <v>2212</v>
      </c>
      <c r="D155" s="92" t="s">
        <v>71</v>
      </c>
      <c r="E155" s="70">
        <v>5540</v>
      </c>
    </row>
    <row r="156" spans="1:5" ht="15" customHeight="1" x14ac:dyDescent="0.2">
      <c r="A156" s="93"/>
      <c r="B156" s="88"/>
      <c r="C156" s="49" t="s">
        <v>46</v>
      </c>
      <c r="D156" s="50"/>
      <c r="E156" s="51">
        <f>SUM(E154:E155)</f>
        <v>-14460</v>
      </c>
    </row>
    <row r="157" spans="1:5" ht="15" customHeight="1" x14ac:dyDescent="0.25">
      <c r="A157" s="38" t="s">
        <v>18</v>
      </c>
      <c r="B157" s="35"/>
      <c r="C157" s="35"/>
      <c r="D157" s="35"/>
      <c r="E157" s="35"/>
    </row>
    <row r="158" spans="1:5" ht="15" customHeight="1" x14ac:dyDescent="0.2">
      <c r="A158" s="34" t="s">
        <v>68</v>
      </c>
      <c r="B158" s="35"/>
      <c r="C158" s="35"/>
      <c r="D158" s="35"/>
      <c r="E158" s="36" t="s">
        <v>72</v>
      </c>
    </row>
    <row r="159" spans="1:5" ht="15" customHeight="1" x14ac:dyDescent="0.2">
      <c r="A159" s="90"/>
      <c r="B159" s="91"/>
      <c r="C159" s="35"/>
      <c r="D159" s="35"/>
      <c r="E159" s="39"/>
    </row>
    <row r="160" spans="1:5" ht="15" customHeight="1" x14ac:dyDescent="0.2">
      <c r="A160" s="54"/>
      <c r="B160" s="40" t="s">
        <v>41</v>
      </c>
      <c r="C160" s="40" t="s">
        <v>42</v>
      </c>
      <c r="D160" s="41" t="s">
        <v>43</v>
      </c>
      <c r="E160" s="65" t="s">
        <v>44</v>
      </c>
    </row>
    <row r="161" spans="1:5" ht="15" customHeight="1" x14ac:dyDescent="0.2">
      <c r="A161" s="94"/>
      <c r="B161" s="95">
        <v>60010000000</v>
      </c>
      <c r="C161" s="68">
        <v>3636</v>
      </c>
      <c r="D161" s="92" t="s">
        <v>73</v>
      </c>
      <c r="E161" s="70">
        <v>20000</v>
      </c>
    </row>
    <row r="162" spans="1:5" ht="15" customHeight="1" x14ac:dyDescent="0.2">
      <c r="B162" s="88"/>
      <c r="C162" s="49" t="s">
        <v>46</v>
      </c>
      <c r="D162" s="50"/>
      <c r="E162" s="51">
        <f>SUM(E161:E161)</f>
        <v>20000</v>
      </c>
    </row>
    <row r="163" spans="1:5" ht="15" customHeight="1" x14ac:dyDescent="0.2"/>
    <row r="164" spans="1:5" ht="15" customHeight="1" x14ac:dyDescent="0.2"/>
    <row r="165" spans="1:5" ht="15" customHeight="1" x14ac:dyDescent="0.25">
      <c r="A165" s="30" t="s">
        <v>74</v>
      </c>
    </row>
    <row r="166" spans="1:5" ht="15" customHeight="1" x14ac:dyDescent="0.2">
      <c r="A166" s="181" t="s">
        <v>75</v>
      </c>
      <c r="B166" s="181"/>
      <c r="C166" s="181"/>
      <c r="D166" s="181"/>
      <c r="E166" s="181"/>
    </row>
    <row r="167" spans="1:5" ht="15" customHeight="1" x14ac:dyDescent="0.2">
      <c r="A167" s="181"/>
      <c r="B167" s="181"/>
      <c r="C167" s="181"/>
      <c r="D167" s="181"/>
      <c r="E167" s="181"/>
    </row>
    <row r="168" spans="1:5" ht="15" customHeight="1" x14ac:dyDescent="0.2">
      <c r="A168" s="182" t="s">
        <v>76</v>
      </c>
      <c r="B168" s="182"/>
      <c r="C168" s="182"/>
      <c r="D168" s="182"/>
      <c r="E168" s="182"/>
    </row>
    <row r="169" spans="1:5" ht="15" customHeight="1" x14ac:dyDescent="0.2">
      <c r="A169" s="182"/>
      <c r="B169" s="182"/>
      <c r="C169" s="182"/>
      <c r="D169" s="182"/>
      <c r="E169" s="182"/>
    </row>
    <row r="170" spans="1:5" ht="15" customHeight="1" x14ac:dyDescent="0.2">
      <c r="A170" s="182"/>
      <c r="B170" s="182"/>
      <c r="C170" s="182"/>
      <c r="D170" s="182"/>
      <c r="E170" s="182"/>
    </row>
    <row r="171" spans="1:5" ht="15" customHeight="1" x14ac:dyDescent="0.2">
      <c r="A171" s="182"/>
      <c r="B171" s="182"/>
      <c r="C171" s="182"/>
      <c r="D171" s="182"/>
      <c r="E171" s="182"/>
    </row>
    <row r="172" spans="1:5" ht="15" customHeight="1" x14ac:dyDescent="0.2">
      <c r="A172" s="182"/>
      <c r="B172" s="182"/>
      <c r="C172" s="182"/>
      <c r="D172" s="182"/>
      <c r="E172" s="182"/>
    </row>
    <row r="173" spans="1:5" ht="15" customHeight="1" x14ac:dyDescent="0.2">
      <c r="A173" s="182"/>
      <c r="B173" s="182"/>
      <c r="C173" s="182"/>
      <c r="D173" s="182"/>
      <c r="E173" s="182"/>
    </row>
    <row r="174" spans="1:5" ht="15" customHeight="1" x14ac:dyDescent="0.2">
      <c r="A174" s="31"/>
      <c r="B174" s="31"/>
      <c r="C174" s="31"/>
      <c r="D174" s="31"/>
      <c r="E174" s="31"/>
    </row>
    <row r="175" spans="1:5" ht="15" customHeight="1" x14ac:dyDescent="0.25">
      <c r="A175" s="32" t="s">
        <v>18</v>
      </c>
      <c r="B175" s="33"/>
      <c r="C175" s="33"/>
      <c r="D175" s="33"/>
      <c r="E175" s="33"/>
    </row>
    <row r="176" spans="1:5" ht="15" customHeight="1" x14ac:dyDescent="0.2">
      <c r="A176" s="96" t="s">
        <v>38</v>
      </c>
      <c r="B176" s="33"/>
      <c r="C176" s="33"/>
      <c r="D176" s="33"/>
      <c r="E176" s="97" t="s">
        <v>39</v>
      </c>
    </row>
    <row r="177" spans="1:5" ht="15" customHeight="1" x14ac:dyDescent="0.25">
      <c r="A177" s="98"/>
      <c r="B177" s="32"/>
      <c r="C177" s="33"/>
      <c r="D177" s="33"/>
      <c r="E177" s="99"/>
    </row>
    <row r="178" spans="1:5" ht="15" customHeight="1" x14ac:dyDescent="0.2">
      <c r="A178" s="65" t="s">
        <v>40</v>
      </c>
      <c r="B178" s="40" t="s">
        <v>41</v>
      </c>
      <c r="C178" s="65" t="s">
        <v>42</v>
      </c>
      <c r="D178" s="100" t="s">
        <v>43</v>
      </c>
      <c r="E178" s="65" t="s">
        <v>44</v>
      </c>
    </row>
    <row r="179" spans="1:5" ht="15" customHeight="1" x14ac:dyDescent="0.2">
      <c r="A179" s="93">
        <v>813</v>
      </c>
      <c r="B179" s="67">
        <v>20000000000</v>
      </c>
      <c r="C179" s="101">
        <v>6409</v>
      </c>
      <c r="D179" s="69" t="s">
        <v>47</v>
      </c>
      <c r="E179" s="47">
        <v>-14200000</v>
      </c>
    </row>
    <row r="180" spans="1:5" ht="15" customHeight="1" x14ac:dyDescent="0.2">
      <c r="A180" s="102"/>
      <c r="B180" s="48"/>
      <c r="C180" s="103" t="s">
        <v>46</v>
      </c>
      <c r="D180" s="104"/>
      <c r="E180" s="105">
        <f>SUM(E179:E179)</f>
        <v>-14200000</v>
      </c>
    </row>
    <row r="181" spans="1:5" ht="15" customHeight="1" x14ac:dyDescent="0.25">
      <c r="A181" s="30"/>
      <c r="B181" s="98"/>
      <c r="C181" s="98"/>
      <c r="D181" s="98"/>
      <c r="E181" s="98"/>
    </row>
    <row r="182" spans="1:5" ht="15" customHeight="1" x14ac:dyDescent="0.25">
      <c r="A182" s="32" t="s">
        <v>18</v>
      </c>
      <c r="B182" s="33"/>
      <c r="C182" s="33"/>
      <c r="D182" s="37"/>
      <c r="E182" s="37"/>
    </row>
    <row r="183" spans="1:5" ht="15" customHeight="1" x14ac:dyDescent="0.2">
      <c r="A183" s="96" t="s">
        <v>77</v>
      </c>
      <c r="B183" s="33"/>
      <c r="C183" s="33"/>
      <c r="D183" s="33"/>
      <c r="E183" s="97" t="s">
        <v>69</v>
      </c>
    </row>
    <row r="184" spans="1:5" ht="15" customHeight="1" x14ac:dyDescent="0.2">
      <c r="A184" s="98"/>
      <c r="B184" s="106"/>
      <c r="C184" s="33"/>
      <c r="D184" s="98"/>
      <c r="E184" s="107"/>
    </row>
    <row r="185" spans="1:5" ht="15" customHeight="1" x14ac:dyDescent="0.2">
      <c r="A185" s="65" t="s">
        <v>40</v>
      </c>
      <c r="B185" s="65" t="s">
        <v>41</v>
      </c>
      <c r="C185" s="65" t="s">
        <v>42</v>
      </c>
      <c r="D185" s="100" t="s">
        <v>43</v>
      </c>
      <c r="E185" s="65" t="s">
        <v>44</v>
      </c>
    </row>
    <row r="186" spans="1:5" ht="15" customHeight="1" x14ac:dyDescent="0.2">
      <c r="A186" s="79">
        <v>38100874</v>
      </c>
      <c r="B186" s="80">
        <v>60004100060</v>
      </c>
      <c r="C186" s="67">
        <v>2212</v>
      </c>
      <c r="D186" s="69" t="s">
        <v>71</v>
      </c>
      <c r="E186" s="108">
        <v>4200000</v>
      </c>
    </row>
    <row r="187" spans="1:5" ht="15" customHeight="1" x14ac:dyDescent="0.2">
      <c r="A187" s="79">
        <v>38100874</v>
      </c>
      <c r="B187" s="80">
        <v>60004100027</v>
      </c>
      <c r="C187" s="67">
        <v>2212</v>
      </c>
      <c r="D187" s="69" t="s">
        <v>71</v>
      </c>
      <c r="E187" s="108">
        <v>10000000</v>
      </c>
    </row>
    <row r="188" spans="1:5" ht="15" customHeight="1" x14ac:dyDescent="0.2">
      <c r="A188" s="102"/>
      <c r="B188" s="72"/>
      <c r="C188" s="103" t="s">
        <v>46</v>
      </c>
      <c r="D188" s="104"/>
      <c r="E188" s="105">
        <f>SUM(E186:E187)</f>
        <v>14200000</v>
      </c>
    </row>
    <row r="189" spans="1:5" ht="15" customHeight="1" x14ac:dyDescent="0.2"/>
    <row r="190" spans="1:5" ht="15" customHeight="1" x14ac:dyDescent="0.2"/>
    <row r="191" spans="1:5" ht="15" customHeight="1" x14ac:dyDescent="0.25">
      <c r="A191" s="30" t="s">
        <v>78</v>
      </c>
    </row>
    <row r="192" spans="1:5" ht="15" customHeight="1" x14ac:dyDescent="0.2">
      <c r="A192" s="181" t="s">
        <v>75</v>
      </c>
      <c r="B192" s="181"/>
      <c r="C192" s="181"/>
      <c r="D192" s="181"/>
      <c r="E192" s="181"/>
    </row>
    <row r="193" spans="1:5" ht="15" customHeight="1" x14ac:dyDescent="0.2">
      <c r="A193" s="181"/>
      <c r="B193" s="181"/>
      <c r="C193" s="181"/>
      <c r="D193" s="181"/>
      <c r="E193" s="181"/>
    </row>
    <row r="194" spans="1:5" ht="15" customHeight="1" x14ac:dyDescent="0.2">
      <c r="A194" s="182" t="s">
        <v>250</v>
      </c>
      <c r="B194" s="182"/>
      <c r="C194" s="182"/>
      <c r="D194" s="182"/>
      <c r="E194" s="182"/>
    </row>
    <row r="195" spans="1:5" ht="15" customHeight="1" x14ac:dyDescent="0.2">
      <c r="A195" s="182"/>
      <c r="B195" s="182"/>
      <c r="C195" s="182"/>
      <c r="D195" s="182"/>
      <c r="E195" s="182"/>
    </row>
    <row r="196" spans="1:5" ht="15" customHeight="1" x14ac:dyDescent="0.2">
      <c r="A196" s="182"/>
      <c r="B196" s="182"/>
      <c r="C196" s="182"/>
      <c r="D196" s="182"/>
      <c r="E196" s="182"/>
    </row>
    <row r="197" spans="1:5" ht="15" customHeight="1" x14ac:dyDescent="0.2">
      <c r="A197" s="182"/>
      <c r="B197" s="182"/>
      <c r="C197" s="182"/>
      <c r="D197" s="182"/>
      <c r="E197" s="182"/>
    </row>
    <row r="198" spans="1:5" ht="15" customHeight="1" x14ac:dyDescent="0.2">
      <c r="A198" s="182"/>
      <c r="B198" s="182"/>
      <c r="C198" s="182"/>
      <c r="D198" s="182"/>
      <c r="E198" s="182"/>
    </row>
    <row r="199" spans="1:5" ht="15" customHeight="1" x14ac:dyDescent="0.2">
      <c r="A199" s="182"/>
      <c r="B199" s="182"/>
      <c r="C199" s="182"/>
      <c r="D199" s="182"/>
      <c r="E199" s="182"/>
    </row>
    <row r="200" spans="1:5" ht="15" customHeight="1" x14ac:dyDescent="0.2">
      <c r="A200" s="182"/>
      <c r="B200" s="182"/>
      <c r="C200" s="182"/>
      <c r="D200" s="182"/>
      <c r="E200" s="182"/>
    </row>
    <row r="201" spans="1:5" ht="15" customHeight="1" x14ac:dyDescent="0.2">
      <c r="A201" s="182"/>
      <c r="B201" s="182"/>
      <c r="C201" s="182"/>
      <c r="D201" s="182"/>
      <c r="E201" s="182"/>
    </row>
    <row r="202" spans="1:5" ht="15" customHeight="1" x14ac:dyDescent="0.2">
      <c r="A202" s="31"/>
      <c r="B202" s="109"/>
      <c r="C202" s="31"/>
      <c r="D202" s="31"/>
      <c r="E202" s="31"/>
    </row>
    <row r="203" spans="1:5" ht="15" customHeight="1" x14ac:dyDescent="0.25">
      <c r="A203" s="32" t="s">
        <v>18</v>
      </c>
      <c r="B203" s="110"/>
      <c r="C203" s="33"/>
      <c r="D203" s="33"/>
      <c r="E203" s="33"/>
    </row>
    <row r="204" spans="1:5" ht="15" customHeight="1" x14ac:dyDescent="0.2">
      <c r="A204" s="96" t="s">
        <v>38</v>
      </c>
      <c r="B204" s="110"/>
      <c r="C204" s="33"/>
      <c r="D204" s="33"/>
      <c r="E204" s="97" t="s">
        <v>39</v>
      </c>
    </row>
    <row r="205" spans="1:5" ht="15" customHeight="1" x14ac:dyDescent="0.25">
      <c r="A205" s="98"/>
      <c r="B205" s="111"/>
      <c r="C205" s="33"/>
      <c r="D205" s="33"/>
      <c r="E205" s="99"/>
    </row>
    <row r="206" spans="1:5" ht="15" customHeight="1" x14ac:dyDescent="0.2">
      <c r="A206" s="65" t="s">
        <v>40</v>
      </c>
      <c r="B206" s="40" t="s">
        <v>41</v>
      </c>
      <c r="C206" s="65" t="s">
        <v>42</v>
      </c>
      <c r="D206" s="100" t="s">
        <v>43</v>
      </c>
      <c r="E206" s="40" t="s">
        <v>44</v>
      </c>
    </row>
    <row r="207" spans="1:5" ht="15" customHeight="1" x14ac:dyDescent="0.2">
      <c r="A207" s="93">
        <v>813</v>
      </c>
      <c r="B207" s="67">
        <v>20000000000</v>
      </c>
      <c r="C207" s="101">
        <v>6409</v>
      </c>
      <c r="D207" s="69" t="s">
        <v>47</v>
      </c>
      <c r="E207" s="47">
        <v>-21594510</v>
      </c>
    </row>
    <row r="208" spans="1:5" ht="15" customHeight="1" x14ac:dyDescent="0.2">
      <c r="A208" s="102"/>
      <c r="B208" s="48"/>
      <c r="C208" s="103" t="s">
        <v>46</v>
      </c>
      <c r="D208" s="104"/>
      <c r="E208" s="105">
        <f>SUM(E207:E207)</f>
        <v>-21594510</v>
      </c>
    </row>
    <row r="209" spans="1:5" ht="15" customHeight="1" x14ac:dyDescent="0.25">
      <c r="A209" s="30"/>
      <c r="B209" s="112"/>
      <c r="C209" s="98"/>
      <c r="D209" s="98"/>
      <c r="E209" s="98"/>
    </row>
    <row r="210" spans="1:5" ht="15" customHeight="1" x14ac:dyDescent="0.25">
      <c r="A210" s="32" t="s">
        <v>18</v>
      </c>
      <c r="B210" s="110"/>
      <c r="C210" s="33"/>
      <c r="D210" s="37"/>
      <c r="E210" s="37"/>
    </row>
    <row r="211" spans="1:5" ht="15" customHeight="1" x14ac:dyDescent="0.2">
      <c r="A211" s="96" t="s">
        <v>77</v>
      </c>
      <c r="B211" s="110"/>
      <c r="C211" s="33"/>
      <c r="D211" s="33"/>
      <c r="E211" s="97" t="s">
        <v>52</v>
      </c>
    </row>
    <row r="212" spans="1:5" ht="15" customHeight="1" x14ac:dyDescent="0.2">
      <c r="A212" s="98"/>
      <c r="B212" s="113"/>
      <c r="C212" s="33"/>
      <c r="D212" s="98"/>
      <c r="E212" s="107"/>
    </row>
    <row r="213" spans="1:5" ht="15" customHeight="1" x14ac:dyDescent="0.2">
      <c r="A213" s="65" t="s">
        <v>40</v>
      </c>
      <c r="B213" s="65" t="s">
        <v>41</v>
      </c>
      <c r="C213" s="65" t="s">
        <v>42</v>
      </c>
      <c r="D213" s="100" t="s">
        <v>43</v>
      </c>
      <c r="E213" s="40" t="s">
        <v>44</v>
      </c>
    </row>
    <row r="214" spans="1:5" ht="15" customHeight="1" x14ac:dyDescent="0.2">
      <c r="A214" s="79">
        <v>38100870</v>
      </c>
      <c r="B214" s="88">
        <v>60001100795</v>
      </c>
      <c r="C214" s="68">
        <v>3122</v>
      </c>
      <c r="D214" s="92" t="s">
        <v>79</v>
      </c>
      <c r="E214" s="108">
        <v>1201800</v>
      </c>
    </row>
    <row r="215" spans="1:5" ht="15" customHeight="1" x14ac:dyDescent="0.2">
      <c r="A215" s="79">
        <v>38500871</v>
      </c>
      <c r="B215" s="88">
        <v>60001100795</v>
      </c>
      <c r="C215" s="68">
        <v>3122</v>
      </c>
      <c r="D215" s="69" t="s">
        <v>79</v>
      </c>
      <c r="E215" s="108">
        <v>6810200</v>
      </c>
    </row>
    <row r="216" spans="1:5" ht="15" customHeight="1" x14ac:dyDescent="0.2">
      <c r="A216" s="79">
        <v>36100870</v>
      </c>
      <c r="B216" s="88">
        <v>60009100558</v>
      </c>
      <c r="C216" s="68">
        <v>6172</v>
      </c>
      <c r="D216" s="114" t="s">
        <v>73</v>
      </c>
      <c r="E216" s="108">
        <v>359089.05</v>
      </c>
    </row>
    <row r="217" spans="1:5" ht="15" customHeight="1" x14ac:dyDescent="0.2">
      <c r="A217" s="79">
        <v>36500871</v>
      </c>
      <c r="B217" s="88">
        <v>60009100558</v>
      </c>
      <c r="C217" s="68">
        <v>6172</v>
      </c>
      <c r="D217" s="114" t="s">
        <v>73</v>
      </c>
      <c r="E217" s="108">
        <v>2034837.95</v>
      </c>
    </row>
    <row r="218" spans="1:5" ht="15" customHeight="1" x14ac:dyDescent="0.2">
      <c r="A218" s="79">
        <v>36100870</v>
      </c>
      <c r="B218" s="88">
        <v>60009100558</v>
      </c>
      <c r="C218" s="68">
        <v>6172</v>
      </c>
      <c r="D218" s="114" t="s">
        <v>56</v>
      </c>
      <c r="E218" s="108">
        <v>6000</v>
      </c>
    </row>
    <row r="219" spans="1:5" ht="15" customHeight="1" x14ac:dyDescent="0.2">
      <c r="A219" s="79">
        <v>36500871</v>
      </c>
      <c r="B219" s="88">
        <v>60009100558</v>
      </c>
      <c r="C219" s="68">
        <v>6172</v>
      </c>
      <c r="D219" s="114" t="s">
        <v>56</v>
      </c>
      <c r="E219" s="108">
        <v>34000</v>
      </c>
    </row>
    <row r="220" spans="1:5" ht="15" customHeight="1" x14ac:dyDescent="0.2">
      <c r="A220" s="79">
        <v>36100870</v>
      </c>
      <c r="B220" s="88">
        <v>60009100558</v>
      </c>
      <c r="C220" s="68">
        <v>6172</v>
      </c>
      <c r="D220" s="46" t="s">
        <v>80</v>
      </c>
      <c r="E220" s="108">
        <v>177750</v>
      </c>
    </row>
    <row r="221" spans="1:5" ht="15" customHeight="1" x14ac:dyDescent="0.2">
      <c r="A221" s="79">
        <v>36500871</v>
      </c>
      <c r="B221" s="88">
        <v>60009100558</v>
      </c>
      <c r="C221" s="68">
        <v>6172</v>
      </c>
      <c r="D221" s="46" t="s">
        <v>80</v>
      </c>
      <c r="E221" s="108">
        <v>1007250</v>
      </c>
    </row>
    <row r="222" spans="1:5" ht="15" customHeight="1" x14ac:dyDescent="0.2">
      <c r="A222" s="79">
        <v>36100870</v>
      </c>
      <c r="B222" s="88">
        <v>60009100558</v>
      </c>
      <c r="C222" s="68">
        <v>6172</v>
      </c>
      <c r="D222" s="92" t="s">
        <v>71</v>
      </c>
      <c r="E222" s="108">
        <v>1494537.45</v>
      </c>
    </row>
    <row r="223" spans="1:5" ht="15" customHeight="1" x14ac:dyDescent="0.2">
      <c r="A223" s="79">
        <v>36500871</v>
      </c>
      <c r="B223" s="88">
        <v>60009100558</v>
      </c>
      <c r="C223" s="68">
        <v>6172</v>
      </c>
      <c r="D223" s="92" t="s">
        <v>71</v>
      </c>
      <c r="E223" s="108">
        <v>8469045.5500000007</v>
      </c>
    </row>
    <row r="224" spans="1:5" ht="15" customHeight="1" x14ac:dyDescent="0.2">
      <c r="A224" s="102"/>
      <c r="B224" s="115"/>
      <c r="C224" s="103" t="s">
        <v>46</v>
      </c>
      <c r="D224" s="104"/>
      <c r="E224" s="105">
        <f>SUM(E214:E223)</f>
        <v>21594510</v>
      </c>
    </row>
    <row r="225" spans="1:5" ht="15" customHeight="1" x14ac:dyDescent="0.2"/>
    <row r="226" spans="1:5" ht="15" customHeight="1" x14ac:dyDescent="0.2"/>
    <row r="227" spans="1:5" ht="15" customHeight="1" x14ac:dyDescent="0.25">
      <c r="A227" s="30" t="s">
        <v>81</v>
      </c>
    </row>
    <row r="228" spans="1:5" ht="15" customHeight="1" x14ac:dyDescent="0.2">
      <c r="A228" s="181" t="s">
        <v>82</v>
      </c>
      <c r="B228" s="181"/>
      <c r="C228" s="181"/>
      <c r="D228" s="181"/>
      <c r="E228" s="181"/>
    </row>
    <row r="229" spans="1:5" ht="15" customHeight="1" x14ac:dyDescent="0.2">
      <c r="A229" s="181"/>
      <c r="B229" s="181"/>
      <c r="C229" s="181"/>
      <c r="D229" s="181"/>
      <c r="E229" s="181"/>
    </row>
    <row r="230" spans="1:5" ht="15" customHeight="1" x14ac:dyDescent="0.2">
      <c r="A230" s="182" t="s">
        <v>83</v>
      </c>
      <c r="B230" s="182"/>
      <c r="C230" s="182"/>
      <c r="D230" s="182"/>
      <c r="E230" s="182"/>
    </row>
    <row r="231" spans="1:5" ht="15" customHeight="1" x14ac:dyDescent="0.2">
      <c r="A231" s="182"/>
      <c r="B231" s="182"/>
      <c r="C231" s="182"/>
      <c r="D231" s="182"/>
      <c r="E231" s="182"/>
    </row>
    <row r="232" spans="1:5" ht="15" customHeight="1" x14ac:dyDescent="0.2">
      <c r="A232" s="182"/>
      <c r="B232" s="182"/>
      <c r="C232" s="182"/>
      <c r="D232" s="182"/>
      <c r="E232" s="182"/>
    </row>
    <row r="233" spans="1:5" ht="15" customHeight="1" x14ac:dyDescent="0.2">
      <c r="A233" s="182"/>
      <c r="B233" s="182"/>
      <c r="C233" s="182"/>
      <c r="D233" s="182"/>
      <c r="E233" s="182"/>
    </row>
    <row r="234" spans="1:5" ht="15" customHeight="1" x14ac:dyDescent="0.2">
      <c r="A234" s="182"/>
      <c r="B234" s="182"/>
      <c r="C234" s="182"/>
      <c r="D234" s="182"/>
      <c r="E234" s="182"/>
    </row>
    <row r="235" spans="1:5" ht="15" customHeight="1" x14ac:dyDescent="0.2"/>
    <row r="236" spans="1:5" ht="15" customHeight="1" x14ac:dyDescent="0.25">
      <c r="A236" s="38" t="s">
        <v>18</v>
      </c>
      <c r="B236" s="35"/>
      <c r="C236" s="35"/>
      <c r="D236" s="35"/>
      <c r="E236" s="35"/>
    </row>
    <row r="237" spans="1:5" ht="15" customHeight="1" x14ac:dyDescent="0.2">
      <c r="A237" s="34" t="s">
        <v>38</v>
      </c>
      <c r="B237" s="35"/>
      <c r="C237" s="35"/>
      <c r="D237" s="35"/>
      <c r="E237" s="36" t="s">
        <v>39</v>
      </c>
    </row>
    <row r="238" spans="1:5" ht="15" customHeight="1" x14ac:dyDescent="0.25">
      <c r="A238" s="38"/>
      <c r="B238" s="37"/>
      <c r="C238" s="35"/>
      <c r="D238" s="35"/>
      <c r="E238" s="39"/>
    </row>
    <row r="239" spans="1:5" ht="15" customHeight="1" x14ac:dyDescent="0.2">
      <c r="A239" s="53"/>
      <c r="B239" s="54"/>
      <c r="C239" s="40" t="s">
        <v>42</v>
      </c>
      <c r="D239" s="55" t="s">
        <v>43</v>
      </c>
      <c r="E239" s="42" t="s">
        <v>44</v>
      </c>
    </row>
    <row r="240" spans="1:5" ht="15" customHeight="1" x14ac:dyDescent="0.2">
      <c r="A240" s="56"/>
      <c r="B240" s="57"/>
      <c r="C240" s="58">
        <v>6172</v>
      </c>
      <c r="D240" s="59" t="s">
        <v>47</v>
      </c>
      <c r="E240" s="60">
        <v>-130000</v>
      </c>
    </row>
    <row r="241" spans="1:5" ht="15" customHeight="1" x14ac:dyDescent="0.2">
      <c r="A241" s="61"/>
      <c r="B241" s="57"/>
      <c r="C241" s="49" t="s">
        <v>46</v>
      </c>
      <c r="D241" s="62"/>
      <c r="E241" s="51">
        <f>SUM(E240:E240)</f>
        <v>-130000</v>
      </c>
    </row>
    <row r="242" spans="1:5" ht="15" customHeight="1" x14ac:dyDescent="0.2"/>
    <row r="243" spans="1:5" ht="15" customHeight="1" x14ac:dyDescent="0.25">
      <c r="A243" s="32" t="s">
        <v>18</v>
      </c>
      <c r="B243" s="33"/>
      <c r="C243" s="33"/>
      <c r="D243" s="33"/>
      <c r="E243" s="98"/>
    </row>
    <row r="244" spans="1:5" ht="15" customHeight="1" x14ac:dyDescent="0.2">
      <c r="A244" s="96" t="s">
        <v>84</v>
      </c>
      <c r="B244" s="33"/>
      <c r="C244" s="33"/>
      <c r="D244" s="33"/>
      <c r="E244" s="97" t="s">
        <v>85</v>
      </c>
    </row>
    <row r="245" spans="1:5" ht="15" customHeight="1" x14ac:dyDescent="0.2"/>
    <row r="246" spans="1:5" ht="15" customHeight="1" x14ac:dyDescent="0.2">
      <c r="A246" s="65" t="s">
        <v>40</v>
      </c>
      <c r="B246" s="65" t="s">
        <v>41</v>
      </c>
      <c r="C246" s="65" t="s">
        <v>42</v>
      </c>
      <c r="D246" s="100" t="s">
        <v>43</v>
      </c>
      <c r="E246" s="65" t="s">
        <v>44</v>
      </c>
    </row>
    <row r="247" spans="1:5" ht="15" customHeight="1" x14ac:dyDescent="0.2">
      <c r="A247" s="93">
        <v>10</v>
      </c>
      <c r="B247" s="67">
        <v>30001001033</v>
      </c>
      <c r="C247" s="101">
        <v>3114</v>
      </c>
      <c r="D247" s="69" t="s">
        <v>86</v>
      </c>
      <c r="E247" s="116">
        <v>130000</v>
      </c>
    </row>
    <row r="248" spans="1:5" ht="15" customHeight="1" x14ac:dyDescent="0.2">
      <c r="A248" s="102"/>
      <c r="B248" s="72"/>
      <c r="C248" s="103" t="s">
        <v>46</v>
      </c>
      <c r="D248" s="104"/>
      <c r="E248" s="105">
        <f>SUM(E247:E247)</f>
        <v>130000</v>
      </c>
    </row>
    <row r="249" spans="1:5" ht="15" customHeight="1" x14ac:dyDescent="0.2"/>
    <row r="250" spans="1:5" ht="15" customHeight="1" x14ac:dyDescent="0.2"/>
    <row r="251" spans="1:5" ht="15" customHeight="1" x14ac:dyDescent="0.25">
      <c r="A251" s="30" t="s">
        <v>87</v>
      </c>
    </row>
    <row r="252" spans="1:5" ht="15" customHeight="1" x14ac:dyDescent="0.2">
      <c r="A252" s="181" t="s">
        <v>88</v>
      </c>
      <c r="B252" s="181"/>
      <c r="C252" s="181"/>
      <c r="D252" s="181"/>
      <c r="E252" s="181"/>
    </row>
    <row r="253" spans="1:5" ht="15" customHeight="1" x14ac:dyDescent="0.2">
      <c r="A253" s="181"/>
      <c r="B253" s="181"/>
      <c r="C253" s="181"/>
      <c r="D253" s="181"/>
      <c r="E253" s="181"/>
    </row>
    <row r="254" spans="1:5" ht="15" customHeight="1" x14ac:dyDescent="0.2">
      <c r="A254" s="182" t="s">
        <v>89</v>
      </c>
      <c r="B254" s="182"/>
      <c r="C254" s="182"/>
      <c r="D254" s="182"/>
      <c r="E254" s="182"/>
    </row>
    <row r="255" spans="1:5" ht="15" customHeight="1" x14ac:dyDescent="0.2">
      <c r="A255" s="182"/>
      <c r="B255" s="182"/>
      <c r="C255" s="182"/>
      <c r="D255" s="182"/>
      <c r="E255" s="182"/>
    </row>
    <row r="256" spans="1:5" ht="15" customHeight="1" x14ac:dyDescent="0.2">
      <c r="A256" s="182"/>
      <c r="B256" s="182"/>
      <c r="C256" s="182"/>
      <c r="D256" s="182"/>
      <c r="E256" s="182"/>
    </row>
    <row r="257" spans="1:5" ht="15" customHeight="1" x14ac:dyDescent="0.2">
      <c r="A257" s="182"/>
      <c r="B257" s="182"/>
      <c r="C257" s="182"/>
      <c r="D257" s="182"/>
      <c r="E257" s="182"/>
    </row>
    <row r="258" spans="1:5" ht="15" customHeight="1" x14ac:dyDescent="0.2">
      <c r="A258" s="182"/>
      <c r="B258" s="182"/>
      <c r="C258" s="182"/>
      <c r="D258" s="182"/>
      <c r="E258" s="182"/>
    </row>
    <row r="259" spans="1:5" ht="15" customHeight="1" x14ac:dyDescent="0.2">
      <c r="A259" s="182"/>
      <c r="B259" s="182"/>
      <c r="C259" s="182"/>
      <c r="D259" s="182"/>
      <c r="E259" s="182"/>
    </row>
    <row r="260" spans="1:5" ht="15" customHeight="1" x14ac:dyDescent="0.2"/>
    <row r="261" spans="1:5" ht="15" customHeight="1" x14ac:dyDescent="0.2"/>
    <row r="262" spans="1:5" ht="15" customHeight="1" x14ac:dyDescent="0.25">
      <c r="A262" s="38" t="s">
        <v>18</v>
      </c>
      <c r="B262" s="35"/>
      <c r="C262" s="35"/>
      <c r="D262" s="35"/>
      <c r="E262" s="35"/>
    </row>
    <row r="263" spans="1:5" ht="15" customHeight="1" x14ac:dyDescent="0.2">
      <c r="A263" s="34" t="s">
        <v>38</v>
      </c>
      <c r="B263" s="35"/>
      <c r="C263" s="35"/>
      <c r="D263" s="35"/>
      <c r="E263" s="36" t="s">
        <v>39</v>
      </c>
    </row>
    <row r="264" spans="1:5" ht="15" customHeight="1" x14ac:dyDescent="0.25">
      <c r="A264" s="38"/>
      <c r="B264" s="37"/>
      <c r="C264" s="35"/>
      <c r="D264" s="35"/>
      <c r="E264" s="39"/>
    </row>
    <row r="265" spans="1:5" ht="15" customHeight="1" x14ac:dyDescent="0.2">
      <c r="A265" s="53"/>
      <c r="B265" s="54"/>
      <c r="C265" s="40" t="s">
        <v>42</v>
      </c>
      <c r="D265" s="55" t="s">
        <v>43</v>
      </c>
      <c r="E265" s="42" t="s">
        <v>44</v>
      </c>
    </row>
    <row r="266" spans="1:5" ht="15" customHeight="1" x14ac:dyDescent="0.2">
      <c r="A266" s="56"/>
      <c r="B266" s="57"/>
      <c r="C266" s="58">
        <v>6172</v>
      </c>
      <c r="D266" s="59" t="s">
        <v>47</v>
      </c>
      <c r="E266" s="60">
        <v>-30000000</v>
      </c>
    </row>
    <row r="267" spans="1:5" ht="15" customHeight="1" x14ac:dyDescent="0.2">
      <c r="A267" s="61"/>
      <c r="B267" s="57"/>
      <c r="C267" s="49" t="s">
        <v>46</v>
      </c>
      <c r="D267" s="62"/>
      <c r="E267" s="51">
        <f>SUM(E266:E266)</f>
        <v>-30000000</v>
      </c>
    </row>
    <row r="268" spans="1:5" ht="15" customHeight="1" x14ac:dyDescent="0.2"/>
    <row r="269" spans="1:5" ht="15" customHeight="1" x14ac:dyDescent="0.25">
      <c r="A269" s="32" t="s">
        <v>18</v>
      </c>
      <c r="B269" s="33"/>
      <c r="C269" s="33"/>
      <c r="D269" s="33"/>
      <c r="E269" s="98"/>
    </row>
    <row r="270" spans="1:5" ht="15" customHeight="1" x14ac:dyDescent="0.2">
      <c r="A270" s="34" t="s">
        <v>90</v>
      </c>
      <c r="B270" s="117"/>
      <c r="C270" s="37"/>
      <c r="D270" s="37"/>
      <c r="E270" s="37" t="s">
        <v>91</v>
      </c>
    </row>
    <row r="271" spans="1:5" ht="15" customHeight="1" x14ac:dyDescent="0.2"/>
    <row r="272" spans="1:5" ht="15" customHeight="1" x14ac:dyDescent="0.2">
      <c r="A272" s="65" t="s">
        <v>40</v>
      </c>
      <c r="B272" s="65" t="s">
        <v>41</v>
      </c>
      <c r="C272" s="65" t="s">
        <v>42</v>
      </c>
      <c r="D272" s="100" t="s">
        <v>43</v>
      </c>
      <c r="E272" s="65" t="s">
        <v>44</v>
      </c>
    </row>
    <row r="273" spans="1:5" ht="15" customHeight="1" x14ac:dyDescent="0.2">
      <c r="A273" s="93">
        <v>20</v>
      </c>
      <c r="B273" s="67">
        <v>30002000000</v>
      </c>
      <c r="C273" s="101">
        <v>4399</v>
      </c>
      <c r="D273" s="69" t="s">
        <v>86</v>
      </c>
      <c r="E273" s="116">
        <v>30000000</v>
      </c>
    </row>
    <row r="274" spans="1:5" ht="15" customHeight="1" x14ac:dyDescent="0.2">
      <c r="A274" s="102"/>
      <c r="B274" s="72"/>
      <c r="C274" s="103" t="s">
        <v>46</v>
      </c>
      <c r="D274" s="104"/>
      <c r="E274" s="105">
        <f>SUM(E273:E273)</f>
        <v>30000000</v>
      </c>
    </row>
    <row r="275" spans="1:5" ht="15" customHeight="1" x14ac:dyDescent="0.2"/>
    <row r="276" spans="1:5" ht="15" customHeight="1" x14ac:dyDescent="0.2"/>
    <row r="277" spans="1:5" ht="15" customHeight="1" x14ac:dyDescent="0.25">
      <c r="A277" s="30" t="s">
        <v>92</v>
      </c>
    </row>
    <row r="278" spans="1:5" ht="15" customHeight="1" x14ac:dyDescent="0.2">
      <c r="A278" s="181" t="s">
        <v>93</v>
      </c>
      <c r="B278" s="181"/>
      <c r="C278" s="181"/>
      <c r="D278" s="181"/>
      <c r="E278" s="181"/>
    </row>
    <row r="279" spans="1:5" ht="15" customHeight="1" x14ac:dyDescent="0.2">
      <c r="A279" s="181"/>
      <c r="B279" s="181"/>
      <c r="C279" s="181"/>
      <c r="D279" s="181"/>
      <c r="E279" s="181"/>
    </row>
    <row r="280" spans="1:5" ht="15" customHeight="1" x14ac:dyDescent="0.2">
      <c r="A280" s="182" t="s">
        <v>94</v>
      </c>
      <c r="B280" s="182"/>
      <c r="C280" s="182"/>
      <c r="D280" s="182"/>
      <c r="E280" s="182"/>
    </row>
    <row r="281" spans="1:5" ht="15" customHeight="1" x14ac:dyDescent="0.2">
      <c r="A281" s="182"/>
      <c r="B281" s="182"/>
      <c r="C281" s="182"/>
      <c r="D281" s="182"/>
      <c r="E281" s="182"/>
    </row>
    <row r="282" spans="1:5" ht="15" customHeight="1" x14ac:dyDescent="0.2">
      <c r="A282" s="182"/>
      <c r="B282" s="182"/>
      <c r="C282" s="182"/>
      <c r="D282" s="182"/>
      <c r="E282" s="182"/>
    </row>
    <row r="283" spans="1:5" ht="15" customHeight="1" x14ac:dyDescent="0.2">
      <c r="A283" s="182"/>
      <c r="B283" s="182"/>
      <c r="C283" s="182"/>
      <c r="D283" s="182"/>
      <c r="E283" s="182"/>
    </row>
    <row r="284" spans="1:5" ht="15" customHeight="1" x14ac:dyDescent="0.2">
      <c r="A284" s="182"/>
      <c r="B284" s="182"/>
      <c r="C284" s="182"/>
      <c r="D284" s="182"/>
      <c r="E284" s="182"/>
    </row>
    <row r="285" spans="1:5" ht="15" customHeight="1" x14ac:dyDescent="0.2">
      <c r="A285" s="182"/>
      <c r="B285" s="182"/>
      <c r="C285" s="182"/>
      <c r="D285" s="182"/>
      <c r="E285" s="182"/>
    </row>
    <row r="286" spans="1:5" ht="15" customHeight="1" x14ac:dyDescent="0.2"/>
    <row r="287" spans="1:5" ht="15" customHeight="1" x14ac:dyDescent="0.25">
      <c r="A287" s="38" t="s">
        <v>18</v>
      </c>
      <c r="B287" s="35"/>
      <c r="C287" s="35"/>
      <c r="D287" s="35"/>
      <c r="E287" s="35"/>
    </row>
    <row r="288" spans="1:5" ht="15" customHeight="1" x14ac:dyDescent="0.2">
      <c r="A288" s="34" t="s">
        <v>38</v>
      </c>
      <c r="B288" s="35"/>
      <c r="C288" s="35"/>
      <c r="D288" s="35"/>
      <c r="E288" s="36" t="s">
        <v>39</v>
      </c>
    </row>
    <row r="289" spans="1:5" ht="15" customHeight="1" x14ac:dyDescent="0.25">
      <c r="A289" s="38"/>
      <c r="B289" s="37"/>
      <c r="C289" s="35"/>
      <c r="D289" s="35"/>
      <c r="E289" s="39"/>
    </row>
    <row r="290" spans="1:5" ht="15" customHeight="1" x14ac:dyDescent="0.2">
      <c r="A290" s="53"/>
      <c r="B290" s="54"/>
      <c r="C290" s="40" t="s">
        <v>42</v>
      </c>
      <c r="D290" s="55" t="s">
        <v>43</v>
      </c>
      <c r="E290" s="42" t="s">
        <v>44</v>
      </c>
    </row>
    <row r="291" spans="1:5" ht="15" customHeight="1" x14ac:dyDescent="0.2">
      <c r="A291" s="56"/>
      <c r="B291" s="57"/>
      <c r="C291" s="58">
        <v>6172</v>
      </c>
      <c r="D291" s="59" t="s">
        <v>47</v>
      </c>
      <c r="E291" s="60">
        <v>-500000</v>
      </c>
    </row>
    <row r="292" spans="1:5" ht="15" customHeight="1" x14ac:dyDescent="0.2">
      <c r="A292" s="61"/>
      <c r="B292" s="57"/>
      <c r="C292" s="49" t="s">
        <v>46</v>
      </c>
      <c r="D292" s="62"/>
      <c r="E292" s="51">
        <f>SUM(E291:E291)</f>
        <v>-500000</v>
      </c>
    </row>
    <row r="293" spans="1:5" ht="15" customHeight="1" x14ac:dyDescent="0.2"/>
    <row r="294" spans="1:5" ht="15" customHeight="1" x14ac:dyDescent="0.25">
      <c r="A294" s="32" t="s">
        <v>18</v>
      </c>
      <c r="B294" s="33"/>
      <c r="C294" s="33"/>
      <c r="D294" s="33"/>
      <c r="E294" s="98"/>
    </row>
    <row r="295" spans="1:5" ht="15" customHeight="1" x14ac:dyDescent="0.2">
      <c r="A295" s="34" t="s">
        <v>95</v>
      </c>
      <c r="B295" s="117"/>
      <c r="C295" s="37"/>
      <c r="D295" s="37"/>
      <c r="E295" s="37" t="s">
        <v>96</v>
      </c>
    </row>
    <row r="296" spans="1:5" ht="15" customHeight="1" x14ac:dyDescent="0.2"/>
    <row r="297" spans="1:5" ht="15" customHeight="1" x14ac:dyDescent="0.2">
      <c r="A297" s="65" t="s">
        <v>40</v>
      </c>
      <c r="B297" s="65" t="s">
        <v>41</v>
      </c>
      <c r="C297" s="65" t="s">
        <v>42</v>
      </c>
      <c r="D297" s="100" t="s">
        <v>43</v>
      </c>
      <c r="E297" s="65" t="s">
        <v>44</v>
      </c>
    </row>
    <row r="298" spans="1:5" ht="15" customHeight="1" x14ac:dyDescent="0.2">
      <c r="A298" s="93">
        <v>16</v>
      </c>
      <c r="B298" s="67">
        <v>30100008165</v>
      </c>
      <c r="C298" s="101">
        <v>3533</v>
      </c>
      <c r="D298" s="69" t="s">
        <v>97</v>
      </c>
      <c r="E298" s="116">
        <v>250000</v>
      </c>
    </row>
    <row r="299" spans="1:5" ht="15" customHeight="1" x14ac:dyDescent="0.2">
      <c r="A299" s="93">
        <v>16</v>
      </c>
      <c r="B299" s="67">
        <v>30100008022</v>
      </c>
      <c r="C299" s="101">
        <v>3533</v>
      </c>
      <c r="D299" s="114" t="s">
        <v>97</v>
      </c>
      <c r="E299" s="116">
        <v>250000</v>
      </c>
    </row>
    <row r="300" spans="1:5" ht="15" customHeight="1" x14ac:dyDescent="0.2">
      <c r="A300" s="102"/>
      <c r="B300" s="72"/>
      <c r="C300" s="103" t="s">
        <v>46</v>
      </c>
      <c r="D300" s="104"/>
      <c r="E300" s="105">
        <f>SUM(E298:E298)</f>
        <v>250000</v>
      </c>
    </row>
    <row r="301" spans="1:5" ht="15" customHeight="1" x14ac:dyDescent="0.2"/>
    <row r="302" spans="1:5" ht="15" customHeight="1" x14ac:dyDescent="0.2"/>
    <row r="303" spans="1:5" ht="15" customHeight="1" x14ac:dyDescent="0.25">
      <c r="A303" s="30" t="s">
        <v>98</v>
      </c>
    </row>
    <row r="304" spans="1:5" ht="15" customHeight="1" x14ac:dyDescent="0.2">
      <c r="A304" s="184" t="s">
        <v>99</v>
      </c>
      <c r="B304" s="184"/>
      <c r="C304" s="184"/>
      <c r="D304" s="184"/>
      <c r="E304" s="184"/>
    </row>
    <row r="305" spans="1:5" ht="15" customHeight="1" x14ac:dyDescent="0.2">
      <c r="A305" s="184"/>
      <c r="B305" s="184"/>
      <c r="C305" s="184"/>
      <c r="D305" s="184"/>
      <c r="E305" s="184"/>
    </row>
    <row r="306" spans="1:5" ht="15" customHeight="1" x14ac:dyDescent="0.2">
      <c r="A306" s="182" t="s">
        <v>100</v>
      </c>
      <c r="B306" s="182"/>
      <c r="C306" s="182"/>
      <c r="D306" s="182"/>
      <c r="E306" s="182"/>
    </row>
    <row r="307" spans="1:5" ht="15" customHeight="1" x14ac:dyDescent="0.2">
      <c r="A307" s="182"/>
      <c r="B307" s="182"/>
      <c r="C307" s="182"/>
      <c r="D307" s="182"/>
      <c r="E307" s="182"/>
    </row>
    <row r="308" spans="1:5" ht="15" customHeight="1" x14ac:dyDescent="0.2">
      <c r="A308" s="182"/>
      <c r="B308" s="182"/>
      <c r="C308" s="182"/>
      <c r="D308" s="182"/>
      <c r="E308" s="182"/>
    </row>
    <row r="309" spans="1:5" ht="15" customHeight="1" x14ac:dyDescent="0.2">
      <c r="A309" s="182"/>
      <c r="B309" s="182"/>
      <c r="C309" s="182"/>
      <c r="D309" s="182"/>
      <c r="E309" s="182"/>
    </row>
    <row r="310" spans="1:5" ht="15" customHeight="1" x14ac:dyDescent="0.2">
      <c r="A310" s="182"/>
      <c r="B310" s="182"/>
      <c r="C310" s="182"/>
      <c r="D310" s="182"/>
      <c r="E310" s="182"/>
    </row>
    <row r="311" spans="1:5" ht="15" customHeight="1" x14ac:dyDescent="0.2">
      <c r="A311" s="182"/>
      <c r="B311" s="182"/>
      <c r="C311" s="182"/>
      <c r="D311" s="182"/>
      <c r="E311" s="182"/>
    </row>
    <row r="312" spans="1:5" ht="15" customHeight="1" x14ac:dyDescent="0.2">
      <c r="A312" s="118"/>
      <c r="B312" s="118"/>
      <c r="C312" s="118"/>
      <c r="D312" s="118"/>
      <c r="E312" s="118"/>
    </row>
    <row r="313" spans="1:5" ht="15" customHeight="1" x14ac:dyDescent="0.2">
      <c r="A313" s="118"/>
      <c r="B313" s="118"/>
      <c r="C313" s="118"/>
      <c r="D313" s="118"/>
      <c r="E313" s="118"/>
    </row>
    <row r="314" spans="1:5" ht="15" customHeight="1" x14ac:dyDescent="0.25">
      <c r="A314" s="38" t="s">
        <v>18</v>
      </c>
      <c r="B314" s="35"/>
      <c r="C314" s="35"/>
      <c r="D314" s="35"/>
      <c r="E314" s="35"/>
    </row>
    <row r="315" spans="1:5" ht="15" customHeight="1" x14ac:dyDescent="0.2">
      <c r="A315" s="34" t="s">
        <v>38</v>
      </c>
      <c r="B315" s="35"/>
      <c r="C315" s="35"/>
      <c r="D315" s="35"/>
      <c r="E315" s="36" t="s">
        <v>39</v>
      </c>
    </row>
    <row r="316" spans="1:5" ht="15" customHeight="1" x14ac:dyDescent="0.25">
      <c r="A316" s="38"/>
      <c r="B316" s="37"/>
      <c r="C316" s="35"/>
      <c r="D316" s="35"/>
      <c r="E316" s="39"/>
    </row>
    <row r="317" spans="1:5" ht="15" customHeight="1" x14ac:dyDescent="0.2">
      <c r="A317" s="40" t="s">
        <v>40</v>
      </c>
      <c r="B317" s="40" t="s">
        <v>41</v>
      </c>
      <c r="C317" s="40" t="s">
        <v>42</v>
      </c>
      <c r="D317" s="41" t="s">
        <v>43</v>
      </c>
      <c r="E317" s="42" t="s">
        <v>44</v>
      </c>
    </row>
    <row r="318" spans="1:5" ht="15" customHeight="1" x14ac:dyDescent="0.2">
      <c r="A318" s="93">
        <v>2</v>
      </c>
      <c r="B318" s="80">
        <v>30102000000</v>
      </c>
      <c r="C318" s="119">
        <v>6409</v>
      </c>
      <c r="D318" s="92" t="s">
        <v>101</v>
      </c>
      <c r="E318" s="60">
        <v>-95000</v>
      </c>
    </row>
    <row r="319" spans="1:5" ht="15" customHeight="1" x14ac:dyDescent="0.2">
      <c r="A319" s="120"/>
      <c r="B319" s="88"/>
      <c r="C319" s="49" t="s">
        <v>46</v>
      </c>
      <c r="D319" s="50"/>
      <c r="E319" s="51">
        <f>E318</f>
        <v>-95000</v>
      </c>
    </row>
    <row r="320" spans="1:5" ht="15" customHeight="1" x14ac:dyDescent="0.2">
      <c r="A320" s="61"/>
      <c r="B320" s="121"/>
      <c r="C320" s="85"/>
      <c r="D320" s="35"/>
      <c r="E320" s="86"/>
    </row>
    <row r="321" spans="1:5" ht="15" customHeight="1" x14ac:dyDescent="0.25">
      <c r="A321" s="38" t="s">
        <v>18</v>
      </c>
      <c r="B321" s="35"/>
      <c r="C321" s="35"/>
      <c r="D321" s="35"/>
      <c r="E321" s="37"/>
    </row>
    <row r="322" spans="1:5" ht="15" customHeight="1" x14ac:dyDescent="0.2">
      <c r="A322" s="34" t="s">
        <v>102</v>
      </c>
      <c r="B322" s="35"/>
      <c r="C322" s="35"/>
      <c r="D322" s="35"/>
      <c r="E322" s="36" t="s">
        <v>103</v>
      </c>
    </row>
    <row r="323" spans="1:5" ht="15" customHeight="1" x14ac:dyDescent="0.2">
      <c r="A323" s="34"/>
      <c r="B323" s="37"/>
      <c r="C323" s="35"/>
      <c r="D323" s="35"/>
      <c r="E323" s="39"/>
    </row>
    <row r="324" spans="1:5" ht="15" customHeight="1" x14ac:dyDescent="0.2">
      <c r="A324" s="40" t="s">
        <v>40</v>
      </c>
      <c r="B324" s="40" t="s">
        <v>41</v>
      </c>
      <c r="C324" s="40" t="s">
        <v>42</v>
      </c>
      <c r="D324" s="41" t="s">
        <v>43</v>
      </c>
      <c r="E324" s="42" t="s">
        <v>44</v>
      </c>
    </row>
    <row r="325" spans="1:5" ht="15" customHeight="1" x14ac:dyDescent="0.2">
      <c r="A325" s="93">
        <v>2</v>
      </c>
      <c r="B325" s="80">
        <v>30101000000</v>
      </c>
      <c r="C325" s="101">
        <v>3429</v>
      </c>
      <c r="D325" s="69" t="s">
        <v>104</v>
      </c>
      <c r="E325" s="122">
        <v>15000</v>
      </c>
    </row>
    <row r="326" spans="1:5" ht="15" customHeight="1" x14ac:dyDescent="0.2">
      <c r="A326" s="93">
        <v>2</v>
      </c>
      <c r="B326" s="80">
        <v>30101000000</v>
      </c>
      <c r="C326" s="101">
        <v>1070</v>
      </c>
      <c r="D326" s="69" t="s">
        <v>104</v>
      </c>
      <c r="E326" s="122">
        <v>30000</v>
      </c>
    </row>
    <row r="327" spans="1:5" ht="15" customHeight="1" x14ac:dyDescent="0.2">
      <c r="A327" s="93">
        <v>2</v>
      </c>
      <c r="B327" s="80">
        <v>30102000000</v>
      </c>
      <c r="C327" s="101">
        <v>3429</v>
      </c>
      <c r="D327" s="92" t="s">
        <v>105</v>
      </c>
      <c r="E327" s="122">
        <v>50000</v>
      </c>
    </row>
    <row r="328" spans="1:5" ht="15" customHeight="1" x14ac:dyDescent="0.2">
      <c r="A328" s="83"/>
      <c r="B328" s="83"/>
      <c r="C328" s="49" t="s">
        <v>46</v>
      </c>
      <c r="D328" s="50"/>
      <c r="E328" s="51">
        <f>SUM(E325:E327)</f>
        <v>95000</v>
      </c>
    </row>
    <row r="329" spans="1:5" ht="15" customHeight="1" x14ac:dyDescent="0.2"/>
    <row r="330" spans="1:5" ht="15" customHeight="1" x14ac:dyDescent="0.2"/>
    <row r="331" spans="1:5" ht="15" customHeight="1" x14ac:dyDescent="0.25">
      <c r="A331" s="30" t="s">
        <v>106</v>
      </c>
    </row>
    <row r="332" spans="1:5" ht="15" customHeight="1" x14ac:dyDescent="0.2">
      <c r="A332" s="184" t="s">
        <v>107</v>
      </c>
      <c r="B332" s="184"/>
      <c r="C332" s="184"/>
      <c r="D332" s="184"/>
      <c r="E332" s="184"/>
    </row>
    <row r="333" spans="1:5" ht="15" customHeight="1" x14ac:dyDescent="0.2">
      <c r="A333" s="184"/>
      <c r="B333" s="184"/>
      <c r="C333" s="184"/>
      <c r="D333" s="184"/>
      <c r="E333" s="184"/>
    </row>
    <row r="334" spans="1:5" ht="15" customHeight="1" x14ac:dyDescent="0.2">
      <c r="A334" s="182" t="s">
        <v>108</v>
      </c>
      <c r="B334" s="182"/>
      <c r="C334" s="182"/>
      <c r="D334" s="182"/>
      <c r="E334" s="182"/>
    </row>
    <row r="335" spans="1:5" ht="15" customHeight="1" x14ac:dyDescent="0.2">
      <c r="A335" s="182"/>
      <c r="B335" s="182"/>
      <c r="C335" s="182"/>
      <c r="D335" s="182"/>
      <c r="E335" s="182"/>
    </row>
    <row r="336" spans="1:5" ht="15" customHeight="1" x14ac:dyDescent="0.2">
      <c r="A336" s="182"/>
      <c r="B336" s="182"/>
      <c r="C336" s="182"/>
      <c r="D336" s="182"/>
      <c r="E336" s="182"/>
    </row>
    <row r="337" spans="1:5" ht="15" customHeight="1" x14ac:dyDescent="0.2">
      <c r="A337" s="182"/>
      <c r="B337" s="182"/>
      <c r="C337" s="182"/>
      <c r="D337" s="182"/>
      <c r="E337" s="182"/>
    </row>
    <row r="338" spans="1:5" ht="15" customHeight="1" x14ac:dyDescent="0.2">
      <c r="A338" s="182"/>
      <c r="B338" s="182"/>
      <c r="C338" s="182"/>
      <c r="D338" s="182"/>
      <c r="E338" s="182"/>
    </row>
    <row r="339" spans="1:5" ht="15" customHeight="1" x14ac:dyDescent="0.2">
      <c r="A339" s="182"/>
      <c r="B339" s="182"/>
      <c r="C339" s="182"/>
      <c r="D339" s="182"/>
      <c r="E339" s="182"/>
    </row>
    <row r="340" spans="1:5" ht="15" customHeight="1" x14ac:dyDescent="0.2">
      <c r="A340" s="118"/>
      <c r="B340" s="118"/>
      <c r="C340" s="118"/>
      <c r="D340" s="118"/>
      <c r="E340" s="118"/>
    </row>
    <row r="341" spans="1:5" ht="15" customHeight="1" x14ac:dyDescent="0.25">
      <c r="A341" s="38" t="s">
        <v>18</v>
      </c>
      <c r="B341" s="35"/>
      <c r="C341" s="35"/>
      <c r="D341" s="35"/>
      <c r="E341" s="35"/>
    </row>
    <row r="342" spans="1:5" ht="15" customHeight="1" x14ac:dyDescent="0.2">
      <c r="A342" s="34" t="s">
        <v>38</v>
      </c>
      <c r="B342" s="35"/>
      <c r="C342" s="35"/>
      <c r="D342" s="35"/>
      <c r="E342" s="36" t="s">
        <v>39</v>
      </c>
    </row>
    <row r="343" spans="1:5" ht="15" customHeight="1" x14ac:dyDescent="0.25">
      <c r="A343" s="38"/>
      <c r="B343" s="37"/>
      <c r="C343" s="35"/>
      <c r="D343" s="35"/>
      <c r="E343" s="39"/>
    </row>
    <row r="344" spans="1:5" ht="15" customHeight="1" x14ac:dyDescent="0.2">
      <c r="A344" s="40" t="s">
        <v>40</v>
      </c>
      <c r="B344" s="40" t="s">
        <v>41</v>
      </c>
      <c r="C344" s="40" t="s">
        <v>42</v>
      </c>
      <c r="D344" s="41" t="s">
        <v>43</v>
      </c>
      <c r="E344" s="42" t="s">
        <v>44</v>
      </c>
    </row>
    <row r="345" spans="1:5" ht="15" customHeight="1" x14ac:dyDescent="0.2">
      <c r="A345" s="87">
        <v>2</v>
      </c>
      <c r="B345" s="80">
        <v>30102000000</v>
      </c>
      <c r="C345" s="119">
        <v>6409</v>
      </c>
      <c r="D345" s="92" t="s">
        <v>101</v>
      </c>
      <c r="E345" s="60">
        <v>-728000</v>
      </c>
    </row>
    <row r="346" spans="1:5" ht="15" customHeight="1" x14ac:dyDescent="0.2">
      <c r="A346" s="120"/>
      <c r="B346" s="88"/>
      <c r="C346" s="49" t="s">
        <v>46</v>
      </c>
      <c r="D346" s="50"/>
      <c r="E346" s="51">
        <f>E345</f>
        <v>-728000</v>
      </c>
    </row>
    <row r="347" spans="1:5" ht="15" customHeight="1" x14ac:dyDescent="0.2">
      <c r="A347" s="61"/>
      <c r="B347" s="121"/>
      <c r="C347" s="85"/>
      <c r="D347" s="35"/>
      <c r="E347" s="86"/>
    </row>
    <row r="348" spans="1:5" ht="15" customHeight="1" x14ac:dyDescent="0.25">
      <c r="A348" s="32" t="s">
        <v>18</v>
      </c>
      <c r="B348" s="35"/>
      <c r="C348" s="35"/>
      <c r="D348" s="35"/>
      <c r="E348" s="37"/>
    </row>
    <row r="349" spans="1:5" ht="15" customHeight="1" x14ac:dyDescent="0.2">
      <c r="A349" s="34" t="s">
        <v>109</v>
      </c>
      <c r="B349" s="35"/>
      <c r="C349" s="35"/>
      <c r="D349" s="35"/>
      <c r="E349" s="36" t="s">
        <v>110</v>
      </c>
    </row>
    <row r="350" spans="1:5" ht="15" customHeight="1" x14ac:dyDescent="0.2">
      <c r="A350" s="34"/>
      <c r="B350" s="37"/>
      <c r="C350" s="35"/>
      <c r="D350" s="35"/>
      <c r="E350" s="39"/>
    </row>
    <row r="351" spans="1:5" ht="15" customHeight="1" x14ac:dyDescent="0.2">
      <c r="A351" s="40" t="s">
        <v>40</v>
      </c>
      <c r="B351" s="40" t="s">
        <v>41</v>
      </c>
      <c r="C351" s="40" t="s">
        <v>42</v>
      </c>
      <c r="D351" s="41" t="s">
        <v>43</v>
      </c>
      <c r="E351" s="42" t="s">
        <v>44</v>
      </c>
    </row>
    <row r="352" spans="1:5" ht="15" customHeight="1" x14ac:dyDescent="0.2">
      <c r="A352" s="87">
        <v>2</v>
      </c>
      <c r="B352" s="80">
        <v>30101000000</v>
      </c>
      <c r="C352" s="68">
        <v>3311</v>
      </c>
      <c r="D352" s="92" t="s">
        <v>104</v>
      </c>
      <c r="E352" s="82">
        <v>60000</v>
      </c>
    </row>
    <row r="353" spans="1:5" ht="15" customHeight="1" x14ac:dyDescent="0.2">
      <c r="A353" s="87">
        <v>2</v>
      </c>
      <c r="B353" s="80">
        <v>30102000000</v>
      </c>
      <c r="C353" s="68">
        <v>3311</v>
      </c>
      <c r="D353" s="92" t="s">
        <v>111</v>
      </c>
      <c r="E353" s="82">
        <v>20000</v>
      </c>
    </row>
    <row r="354" spans="1:5" ht="15" customHeight="1" x14ac:dyDescent="0.2">
      <c r="A354" s="87">
        <v>2</v>
      </c>
      <c r="B354" s="80">
        <v>30101000000</v>
      </c>
      <c r="C354" s="68">
        <v>3312</v>
      </c>
      <c r="D354" s="92" t="s">
        <v>104</v>
      </c>
      <c r="E354" s="82">
        <v>80000</v>
      </c>
    </row>
    <row r="355" spans="1:5" ht="15" customHeight="1" x14ac:dyDescent="0.2">
      <c r="A355" s="87">
        <v>2</v>
      </c>
      <c r="B355" s="80">
        <v>30100008263</v>
      </c>
      <c r="C355" s="68">
        <v>3312</v>
      </c>
      <c r="D355" s="92" t="s">
        <v>112</v>
      </c>
      <c r="E355" s="82">
        <v>25000</v>
      </c>
    </row>
    <row r="356" spans="1:5" ht="15" customHeight="1" x14ac:dyDescent="0.2">
      <c r="A356" s="87">
        <v>2</v>
      </c>
      <c r="B356" s="80">
        <v>30102000000</v>
      </c>
      <c r="C356" s="68">
        <v>3319</v>
      </c>
      <c r="D356" s="92" t="s">
        <v>105</v>
      </c>
      <c r="E356" s="82">
        <v>60000</v>
      </c>
    </row>
    <row r="357" spans="1:5" ht="15" customHeight="1" x14ac:dyDescent="0.2">
      <c r="A357" s="87">
        <v>2</v>
      </c>
      <c r="B357" s="80">
        <v>30102000000</v>
      </c>
      <c r="C357" s="68">
        <v>3319</v>
      </c>
      <c r="D357" s="92" t="s">
        <v>111</v>
      </c>
      <c r="E357" s="82">
        <v>15000</v>
      </c>
    </row>
    <row r="358" spans="1:5" ht="15" customHeight="1" x14ac:dyDescent="0.2">
      <c r="A358" s="87">
        <v>2</v>
      </c>
      <c r="B358" s="80">
        <v>30101000000</v>
      </c>
      <c r="C358" s="68">
        <v>3319</v>
      </c>
      <c r="D358" s="69" t="s">
        <v>113</v>
      </c>
      <c r="E358" s="82">
        <v>35000</v>
      </c>
    </row>
    <row r="359" spans="1:5" ht="15" customHeight="1" x14ac:dyDescent="0.2">
      <c r="A359" s="87">
        <v>2</v>
      </c>
      <c r="B359" s="80">
        <v>30101000000</v>
      </c>
      <c r="C359" s="68">
        <v>3319</v>
      </c>
      <c r="D359" s="92" t="s">
        <v>104</v>
      </c>
      <c r="E359" s="82">
        <v>322000</v>
      </c>
    </row>
    <row r="360" spans="1:5" ht="15" customHeight="1" x14ac:dyDescent="0.2">
      <c r="A360" s="87">
        <v>2</v>
      </c>
      <c r="B360" s="80">
        <v>30100008116</v>
      </c>
      <c r="C360" s="68">
        <v>3319</v>
      </c>
      <c r="D360" s="92" t="s">
        <v>112</v>
      </c>
      <c r="E360" s="82">
        <v>20000</v>
      </c>
    </row>
    <row r="361" spans="1:5" ht="15" customHeight="1" x14ac:dyDescent="0.2">
      <c r="A361" s="87">
        <v>2</v>
      </c>
      <c r="B361" s="80">
        <v>30102000000</v>
      </c>
      <c r="C361" s="68">
        <v>3319</v>
      </c>
      <c r="D361" s="92" t="s">
        <v>114</v>
      </c>
      <c r="E361" s="82">
        <v>91000</v>
      </c>
    </row>
    <row r="362" spans="1:5" ht="15" customHeight="1" x14ac:dyDescent="0.2">
      <c r="A362" s="83"/>
      <c r="B362" s="83"/>
      <c r="C362" s="49" t="s">
        <v>46</v>
      </c>
      <c r="D362" s="50"/>
      <c r="E362" s="51">
        <f>SUM(E352:E361)</f>
        <v>728000</v>
      </c>
    </row>
    <row r="363" spans="1:5" ht="15" customHeight="1" x14ac:dyDescent="0.2"/>
    <row r="364" spans="1:5" ht="15" customHeight="1" x14ac:dyDescent="0.2"/>
    <row r="365" spans="1:5" ht="15" customHeight="1" x14ac:dyDescent="0.2"/>
    <row r="366" spans="1:5" ht="15" customHeight="1" x14ac:dyDescent="0.25">
      <c r="A366" s="30" t="s">
        <v>115</v>
      </c>
    </row>
    <row r="367" spans="1:5" ht="15" customHeight="1" x14ac:dyDescent="0.2">
      <c r="A367" s="184" t="s">
        <v>82</v>
      </c>
      <c r="B367" s="184"/>
      <c r="C367" s="184"/>
      <c r="D367" s="184"/>
      <c r="E367" s="184"/>
    </row>
    <row r="368" spans="1:5" ht="15" customHeight="1" x14ac:dyDescent="0.2">
      <c r="A368" s="184"/>
      <c r="B368" s="184"/>
      <c r="C368" s="184"/>
      <c r="D368" s="184"/>
      <c r="E368" s="184"/>
    </row>
    <row r="369" spans="1:5" ht="15" customHeight="1" x14ac:dyDescent="0.2">
      <c r="A369" s="182" t="s">
        <v>116</v>
      </c>
      <c r="B369" s="182"/>
      <c r="C369" s="182"/>
      <c r="D369" s="182"/>
      <c r="E369" s="182"/>
    </row>
    <row r="370" spans="1:5" ht="15" customHeight="1" x14ac:dyDescent="0.2">
      <c r="A370" s="182"/>
      <c r="B370" s="182"/>
      <c r="C370" s="182"/>
      <c r="D370" s="182"/>
      <c r="E370" s="182"/>
    </row>
    <row r="371" spans="1:5" ht="15" customHeight="1" x14ac:dyDescent="0.2">
      <c r="A371" s="182"/>
      <c r="B371" s="182"/>
      <c r="C371" s="182"/>
      <c r="D371" s="182"/>
      <c r="E371" s="182"/>
    </row>
    <row r="372" spans="1:5" ht="15" customHeight="1" x14ac:dyDescent="0.2">
      <c r="A372" s="182"/>
      <c r="B372" s="182"/>
      <c r="C372" s="182"/>
      <c r="D372" s="182"/>
      <c r="E372" s="182"/>
    </row>
    <row r="373" spans="1:5" ht="15" customHeight="1" x14ac:dyDescent="0.2">
      <c r="A373" s="182"/>
      <c r="B373" s="182"/>
      <c r="C373" s="182"/>
      <c r="D373" s="182"/>
      <c r="E373" s="182"/>
    </row>
    <row r="374" spans="1:5" ht="15" customHeight="1" x14ac:dyDescent="0.2">
      <c r="A374" s="182"/>
      <c r="B374" s="182"/>
      <c r="C374" s="182"/>
      <c r="D374" s="182"/>
      <c r="E374" s="182"/>
    </row>
    <row r="375" spans="1:5" ht="15" customHeight="1" x14ac:dyDescent="0.2">
      <c r="A375" s="118"/>
      <c r="B375" s="118"/>
      <c r="C375" s="118"/>
      <c r="D375" s="118"/>
      <c r="E375" s="118"/>
    </row>
    <row r="376" spans="1:5" ht="15" customHeight="1" x14ac:dyDescent="0.25">
      <c r="A376" s="38" t="s">
        <v>18</v>
      </c>
      <c r="B376" s="35"/>
      <c r="C376" s="35"/>
      <c r="D376" s="35"/>
      <c r="E376" s="35"/>
    </row>
    <row r="377" spans="1:5" ht="15" customHeight="1" x14ac:dyDescent="0.2">
      <c r="A377" s="34" t="s">
        <v>38</v>
      </c>
      <c r="B377" s="35"/>
      <c r="C377" s="35"/>
      <c r="D377" s="35"/>
      <c r="E377" s="36" t="s">
        <v>39</v>
      </c>
    </row>
    <row r="378" spans="1:5" ht="15" customHeight="1" x14ac:dyDescent="0.25">
      <c r="A378" s="38"/>
      <c r="B378" s="37"/>
      <c r="C378" s="35"/>
      <c r="D378" s="35"/>
      <c r="E378" s="39"/>
    </row>
    <row r="379" spans="1:5" ht="15" customHeight="1" x14ac:dyDescent="0.2">
      <c r="A379" s="40" t="s">
        <v>40</v>
      </c>
      <c r="B379" s="40" t="s">
        <v>41</v>
      </c>
      <c r="C379" s="40" t="s">
        <v>42</v>
      </c>
      <c r="D379" s="41" t="s">
        <v>43</v>
      </c>
      <c r="E379" s="42" t="s">
        <v>44</v>
      </c>
    </row>
    <row r="380" spans="1:5" ht="15" customHeight="1" x14ac:dyDescent="0.2">
      <c r="A380" s="87">
        <v>2</v>
      </c>
      <c r="B380" s="80">
        <v>30102000000</v>
      </c>
      <c r="C380" s="119">
        <v>6409</v>
      </c>
      <c r="D380" s="92" t="s">
        <v>101</v>
      </c>
      <c r="E380" s="60">
        <v>-544000</v>
      </c>
    </row>
    <row r="381" spans="1:5" ht="15" customHeight="1" x14ac:dyDescent="0.2">
      <c r="A381" s="120"/>
      <c r="B381" s="88"/>
      <c r="C381" s="49" t="s">
        <v>46</v>
      </c>
      <c r="D381" s="50"/>
      <c r="E381" s="51">
        <f>E380</f>
        <v>-544000</v>
      </c>
    </row>
    <row r="382" spans="1:5" ht="15" customHeight="1" x14ac:dyDescent="0.2">
      <c r="A382" s="61"/>
      <c r="B382" s="121"/>
      <c r="C382" s="85"/>
      <c r="D382" s="35"/>
      <c r="E382" s="86"/>
    </row>
    <row r="383" spans="1:5" ht="15" customHeight="1" x14ac:dyDescent="0.25">
      <c r="A383" s="38" t="s">
        <v>18</v>
      </c>
      <c r="B383" s="35"/>
      <c r="C383" s="35"/>
      <c r="D383" s="35"/>
      <c r="E383" s="37"/>
    </row>
    <row r="384" spans="1:5" ht="15" customHeight="1" x14ac:dyDescent="0.2">
      <c r="A384" s="96" t="s">
        <v>84</v>
      </c>
      <c r="B384" s="33"/>
      <c r="C384" s="33"/>
      <c r="D384" s="33"/>
      <c r="E384" s="97" t="s">
        <v>85</v>
      </c>
    </row>
    <row r="385" spans="1:5" ht="15" customHeight="1" x14ac:dyDescent="0.2">
      <c r="A385" s="34"/>
      <c r="B385" s="37"/>
      <c r="C385" s="35"/>
      <c r="D385" s="35"/>
      <c r="E385" s="39"/>
    </row>
    <row r="386" spans="1:5" ht="15" customHeight="1" x14ac:dyDescent="0.2">
      <c r="A386" s="40" t="s">
        <v>40</v>
      </c>
      <c r="B386" s="40" t="s">
        <v>41</v>
      </c>
      <c r="C386" s="40" t="s">
        <v>42</v>
      </c>
      <c r="D386" s="41" t="s">
        <v>43</v>
      </c>
      <c r="E386" s="42" t="s">
        <v>44</v>
      </c>
    </row>
    <row r="387" spans="1:5" ht="15" customHeight="1" x14ac:dyDescent="0.2">
      <c r="A387" s="87">
        <v>2</v>
      </c>
      <c r="B387" s="80">
        <v>30102000000</v>
      </c>
      <c r="C387" s="45">
        <v>3299</v>
      </c>
      <c r="D387" s="92" t="s">
        <v>114</v>
      </c>
      <c r="E387" s="82">
        <v>30000</v>
      </c>
    </row>
    <row r="388" spans="1:5" ht="15" customHeight="1" x14ac:dyDescent="0.2">
      <c r="A388" s="87">
        <v>2</v>
      </c>
      <c r="B388" s="80">
        <v>30102000000</v>
      </c>
      <c r="C388" s="45">
        <v>3419</v>
      </c>
      <c r="D388" s="92" t="s">
        <v>105</v>
      </c>
      <c r="E388" s="82">
        <v>25000</v>
      </c>
    </row>
    <row r="389" spans="1:5" ht="15" customHeight="1" x14ac:dyDescent="0.2">
      <c r="A389" s="87">
        <v>2</v>
      </c>
      <c r="B389" s="80">
        <v>30102000000</v>
      </c>
      <c r="C389" s="45">
        <v>3419</v>
      </c>
      <c r="D389" s="92" t="s">
        <v>111</v>
      </c>
      <c r="E389" s="82">
        <v>30000</v>
      </c>
    </row>
    <row r="390" spans="1:5" ht="15" customHeight="1" x14ac:dyDescent="0.2">
      <c r="A390" s="87">
        <v>2</v>
      </c>
      <c r="B390" s="80">
        <v>30101000000</v>
      </c>
      <c r="C390" s="45">
        <v>3419</v>
      </c>
      <c r="D390" s="92" t="s">
        <v>104</v>
      </c>
      <c r="E390" s="82">
        <v>169000</v>
      </c>
    </row>
    <row r="391" spans="1:5" ht="15" customHeight="1" x14ac:dyDescent="0.2">
      <c r="A391" s="87">
        <v>2</v>
      </c>
      <c r="B391" s="80">
        <v>30102000000</v>
      </c>
      <c r="C391" s="45">
        <v>3419</v>
      </c>
      <c r="D391" s="92" t="s">
        <v>114</v>
      </c>
      <c r="E391" s="82">
        <v>65000</v>
      </c>
    </row>
    <row r="392" spans="1:5" ht="15" customHeight="1" x14ac:dyDescent="0.2">
      <c r="A392" s="87">
        <v>2</v>
      </c>
      <c r="B392" s="80">
        <v>30102000000</v>
      </c>
      <c r="C392" s="45">
        <v>3429</v>
      </c>
      <c r="D392" s="92" t="s">
        <v>105</v>
      </c>
      <c r="E392" s="82">
        <v>30000</v>
      </c>
    </row>
    <row r="393" spans="1:5" ht="15" customHeight="1" x14ac:dyDescent="0.2">
      <c r="A393" s="87">
        <v>2</v>
      </c>
      <c r="B393" s="80">
        <v>30101000000</v>
      </c>
      <c r="C393" s="45">
        <v>3429</v>
      </c>
      <c r="D393" s="92" t="s">
        <v>104</v>
      </c>
      <c r="E393" s="82">
        <v>165000</v>
      </c>
    </row>
    <row r="394" spans="1:5" ht="15" customHeight="1" x14ac:dyDescent="0.2">
      <c r="A394" s="87">
        <v>2</v>
      </c>
      <c r="B394" s="80">
        <v>30102000000</v>
      </c>
      <c r="C394" s="45">
        <v>3429</v>
      </c>
      <c r="D394" s="92" t="s">
        <v>114</v>
      </c>
      <c r="E394" s="82">
        <v>30000</v>
      </c>
    </row>
    <row r="395" spans="1:5" ht="15" customHeight="1" x14ac:dyDescent="0.2">
      <c r="A395" s="83"/>
      <c r="B395" s="83"/>
      <c r="C395" s="49" t="s">
        <v>46</v>
      </c>
      <c r="D395" s="50"/>
      <c r="E395" s="51">
        <f>SUM(E387:E394)</f>
        <v>544000</v>
      </c>
    </row>
    <row r="396" spans="1:5" ht="15" customHeight="1" x14ac:dyDescent="0.2"/>
    <row r="397" spans="1:5" ht="15" customHeight="1" x14ac:dyDescent="0.2"/>
    <row r="398" spans="1:5" ht="15" customHeight="1" x14ac:dyDescent="0.25">
      <c r="A398" s="30" t="s">
        <v>117</v>
      </c>
      <c r="B398" s="123"/>
    </row>
    <row r="399" spans="1:5" ht="15" customHeight="1" x14ac:dyDescent="0.2">
      <c r="A399" s="184" t="s">
        <v>118</v>
      </c>
      <c r="B399" s="184"/>
      <c r="C399" s="184"/>
      <c r="D399" s="184"/>
      <c r="E399" s="184"/>
    </row>
    <row r="400" spans="1:5" ht="15" customHeight="1" x14ac:dyDescent="0.2">
      <c r="A400" s="184"/>
      <c r="B400" s="184"/>
      <c r="C400" s="184"/>
      <c r="D400" s="184"/>
      <c r="E400" s="184"/>
    </row>
    <row r="401" spans="1:5" ht="15" customHeight="1" x14ac:dyDescent="0.2">
      <c r="A401" s="182" t="s">
        <v>119</v>
      </c>
      <c r="B401" s="182"/>
      <c r="C401" s="182"/>
      <c r="D401" s="182"/>
      <c r="E401" s="182"/>
    </row>
    <row r="402" spans="1:5" ht="15" customHeight="1" x14ac:dyDescent="0.2">
      <c r="A402" s="182"/>
      <c r="B402" s="182"/>
      <c r="C402" s="182"/>
      <c r="D402" s="182"/>
      <c r="E402" s="182"/>
    </row>
    <row r="403" spans="1:5" ht="15" customHeight="1" x14ac:dyDescent="0.2">
      <c r="A403" s="182"/>
      <c r="B403" s="182"/>
      <c r="C403" s="182"/>
      <c r="D403" s="182"/>
      <c r="E403" s="182"/>
    </row>
    <row r="404" spans="1:5" ht="15" customHeight="1" x14ac:dyDescent="0.2">
      <c r="A404" s="182"/>
      <c r="B404" s="182"/>
      <c r="C404" s="182"/>
      <c r="D404" s="182"/>
      <c r="E404" s="182"/>
    </row>
    <row r="405" spans="1:5" ht="15" customHeight="1" x14ac:dyDescent="0.2">
      <c r="A405" s="182"/>
      <c r="B405" s="182"/>
      <c r="C405" s="182"/>
      <c r="D405" s="182"/>
      <c r="E405" s="182"/>
    </row>
    <row r="406" spans="1:5" ht="15" customHeight="1" x14ac:dyDescent="0.2">
      <c r="A406" s="118"/>
      <c r="B406" s="118"/>
      <c r="C406" s="118"/>
      <c r="D406" s="118"/>
      <c r="E406" s="118"/>
    </row>
    <row r="407" spans="1:5" ht="15" customHeight="1" x14ac:dyDescent="0.25">
      <c r="A407" s="38" t="s">
        <v>18</v>
      </c>
      <c r="B407" s="35"/>
      <c r="C407" s="35"/>
      <c r="D407" s="35"/>
      <c r="E407" s="35"/>
    </row>
    <row r="408" spans="1:5" ht="15" customHeight="1" x14ac:dyDescent="0.2">
      <c r="A408" s="34" t="s">
        <v>38</v>
      </c>
      <c r="B408" s="35"/>
      <c r="C408" s="35"/>
      <c r="D408" s="35"/>
      <c r="E408" s="36" t="s">
        <v>39</v>
      </c>
    </row>
    <row r="409" spans="1:5" ht="15" customHeight="1" x14ac:dyDescent="0.25">
      <c r="A409" s="38"/>
      <c r="B409" s="37"/>
      <c r="C409" s="35"/>
      <c r="D409" s="35"/>
      <c r="E409" s="39"/>
    </row>
    <row r="410" spans="1:5" ht="15" customHeight="1" x14ac:dyDescent="0.2">
      <c r="A410" s="40" t="s">
        <v>40</v>
      </c>
      <c r="B410" s="40" t="s">
        <v>41</v>
      </c>
      <c r="C410" s="40" t="s">
        <v>42</v>
      </c>
      <c r="D410" s="41" t="s">
        <v>43</v>
      </c>
      <c r="E410" s="42" t="s">
        <v>44</v>
      </c>
    </row>
    <row r="411" spans="1:5" ht="15" customHeight="1" x14ac:dyDescent="0.2">
      <c r="A411" s="87">
        <v>2</v>
      </c>
      <c r="B411" s="80">
        <v>30102000000</v>
      </c>
      <c r="C411" s="119">
        <v>6409</v>
      </c>
      <c r="D411" s="92" t="s">
        <v>101</v>
      </c>
      <c r="E411" s="60">
        <v>-49000</v>
      </c>
    </row>
    <row r="412" spans="1:5" ht="15" customHeight="1" x14ac:dyDescent="0.2">
      <c r="A412" s="120"/>
      <c r="B412" s="88"/>
      <c r="C412" s="49" t="s">
        <v>46</v>
      </c>
      <c r="D412" s="50"/>
      <c r="E412" s="51">
        <f>E411</f>
        <v>-49000</v>
      </c>
    </row>
    <row r="413" spans="1:5" ht="15" customHeight="1" x14ac:dyDescent="0.2">
      <c r="A413" s="61"/>
      <c r="B413" s="121"/>
      <c r="C413" s="85"/>
      <c r="D413" s="35"/>
      <c r="E413" s="86"/>
    </row>
    <row r="414" spans="1:5" ht="15" customHeight="1" x14ac:dyDescent="0.2">
      <c r="A414" s="61"/>
      <c r="B414" s="121"/>
      <c r="C414" s="85"/>
      <c r="D414" s="35"/>
      <c r="E414" s="86"/>
    </row>
    <row r="415" spans="1:5" ht="15" customHeight="1" x14ac:dyDescent="0.2">
      <c r="A415" s="61"/>
      <c r="B415" s="121"/>
      <c r="C415" s="85"/>
      <c r="D415" s="35"/>
      <c r="E415" s="86"/>
    </row>
    <row r="416" spans="1:5" ht="15" customHeight="1" x14ac:dyDescent="0.2">
      <c r="A416" s="61"/>
      <c r="B416" s="121"/>
      <c r="C416" s="85"/>
      <c r="D416" s="35"/>
      <c r="E416" s="86"/>
    </row>
    <row r="417" spans="1:5" ht="15" customHeight="1" x14ac:dyDescent="0.2">
      <c r="A417" s="61"/>
      <c r="B417" s="121"/>
      <c r="C417" s="85"/>
      <c r="D417" s="35"/>
      <c r="E417" s="86"/>
    </row>
    <row r="418" spans="1:5" ht="15" customHeight="1" x14ac:dyDescent="0.25">
      <c r="A418" s="38" t="s">
        <v>18</v>
      </c>
      <c r="B418" s="35"/>
      <c r="C418" s="35"/>
      <c r="D418" s="35"/>
      <c r="E418" s="37"/>
    </row>
    <row r="419" spans="1:5" ht="15" customHeight="1" x14ac:dyDescent="0.2">
      <c r="A419" s="34" t="s">
        <v>120</v>
      </c>
      <c r="B419" s="35"/>
      <c r="C419" s="35"/>
      <c r="D419" s="35"/>
      <c r="E419" s="36" t="s">
        <v>121</v>
      </c>
    </row>
    <row r="420" spans="1:5" ht="15" customHeight="1" x14ac:dyDescent="0.2">
      <c r="A420" s="34"/>
      <c r="B420" s="37"/>
      <c r="C420" s="35"/>
      <c r="D420" s="35"/>
      <c r="E420" s="39"/>
    </row>
    <row r="421" spans="1:5" ht="15" customHeight="1" x14ac:dyDescent="0.2">
      <c r="A421" s="40" t="s">
        <v>40</v>
      </c>
      <c r="B421" s="40" t="s">
        <v>41</v>
      </c>
      <c r="C421" s="40" t="s">
        <v>42</v>
      </c>
      <c r="D421" s="41" t="s">
        <v>43</v>
      </c>
      <c r="E421" s="42" t="s">
        <v>44</v>
      </c>
    </row>
    <row r="422" spans="1:5" ht="15" customHeight="1" x14ac:dyDescent="0.2">
      <c r="A422" s="87">
        <v>2</v>
      </c>
      <c r="B422" s="80">
        <v>30101000000</v>
      </c>
      <c r="C422" s="101">
        <v>5512</v>
      </c>
      <c r="D422" s="92" t="s">
        <v>104</v>
      </c>
      <c r="E422" s="82">
        <v>49000</v>
      </c>
    </row>
    <row r="423" spans="1:5" ht="15" customHeight="1" x14ac:dyDescent="0.2">
      <c r="A423" s="83"/>
      <c r="B423" s="83"/>
      <c r="C423" s="49" t="s">
        <v>46</v>
      </c>
      <c r="D423" s="50"/>
      <c r="E423" s="51">
        <f>SUM(E422:E422)</f>
        <v>49000</v>
      </c>
    </row>
    <row r="424" spans="1:5" ht="15" customHeight="1" x14ac:dyDescent="0.2"/>
    <row r="425" spans="1:5" ht="15" customHeight="1" x14ac:dyDescent="0.2"/>
    <row r="426" spans="1:5" ht="15" customHeight="1" x14ac:dyDescent="0.25">
      <c r="A426" s="30" t="s">
        <v>122</v>
      </c>
    </row>
    <row r="427" spans="1:5" ht="15" customHeight="1" x14ac:dyDescent="0.2">
      <c r="A427" s="184" t="s">
        <v>88</v>
      </c>
      <c r="B427" s="184"/>
      <c r="C427" s="184"/>
      <c r="D427" s="184"/>
      <c r="E427" s="184"/>
    </row>
    <row r="428" spans="1:5" ht="15" customHeight="1" x14ac:dyDescent="0.2">
      <c r="A428" s="184"/>
      <c r="B428" s="184"/>
      <c r="C428" s="184"/>
      <c r="D428" s="184"/>
      <c r="E428" s="184"/>
    </row>
    <row r="429" spans="1:5" ht="15" customHeight="1" x14ac:dyDescent="0.2">
      <c r="A429" s="182" t="s">
        <v>123</v>
      </c>
      <c r="B429" s="182"/>
      <c r="C429" s="182"/>
      <c r="D429" s="182"/>
      <c r="E429" s="182"/>
    </row>
    <row r="430" spans="1:5" ht="15" customHeight="1" x14ac:dyDescent="0.2">
      <c r="A430" s="182"/>
      <c r="B430" s="182"/>
      <c r="C430" s="182"/>
      <c r="D430" s="182"/>
      <c r="E430" s="182"/>
    </row>
    <row r="431" spans="1:5" ht="15" customHeight="1" x14ac:dyDescent="0.2">
      <c r="A431" s="182"/>
      <c r="B431" s="182"/>
      <c r="C431" s="182"/>
      <c r="D431" s="182"/>
      <c r="E431" s="182"/>
    </row>
    <row r="432" spans="1:5" ht="15" customHeight="1" x14ac:dyDescent="0.2">
      <c r="A432" s="182"/>
      <c r="B432" s="182"/>
      <c r="C432" s="182"/>
      <c r="D432" s="182"/>
      <c r="E432" s="182"/>
    </row>
    <row r="433" spans="1:5" ht="15" customHeight="1" x14ac:dyDescent="0.2">
      <c r="A433" s="182"/>
      <c r="B433" s="182"/>
      <c r="C433" s="182"/>
      <c r="D433" s="182"/>
      <c r="E433" s="182"/>
    </row>
    <row r="434" spans="1:5" ht="15" customHeight="1" x14ac:dyDescent="0.2">
      <c r="A434" s="182"/>
      <c r="B434" s="182"/>
      <c r="C434" s="182"/>
      <c r="D434" s="182"/>
      <c r="E434" s="182"/>
    </row>
    <row r="435" spans="1:5" ht="15" customHeight="1" x14ac:dyDescent="0.25">
      <c r="A435" s="38" t="s">
        <v>18</v>
      </c>
      <c r="B435" s="35"/>
      <c r="C435" s="35"/>
      <c r="D435" s="35"/>
      <c r="E435" s="35"/>
    </row>
    <row r="436" spans="1:5" ht="15" customHeight="1" x14ac:dyDescent="0.2">
      <c r="A436" s="34" t="s">
        <v>38</v>
      </c>
      <c r="B436" s="35"/>
      <c r="C436" s="35"/>
      <c r="D436" s="35"/>
      <c r="E436" s="36" t="s">
        <v>39</v>
      </c>
    </row>
    <row r="437" spans="1:5" ht="15" customHeight="1" x14ac:dyDescent="0.25">
      <c r="A437" s="38"/>
      <c r="B437" s="37"/>
      <c r="C437" s="35"/>
      <c r="D437" s="35"/>
      <c r="E437" s="39"/>
    </row>
    <row r="438" spans="1:5" ht="15" customHeight="1" x14ac:dyDescent="0.2">
      <c r="A438" s="40" t="s">
        <v>40</v>
      </c>
      <c r="B438" s="40" t="s">
        <v>41</v>
      </c>
      <c r="C438" s="40" t="s">
        <v>42</v>
      </c>
      <c r="D438" s="41" t="s">
        <v>43</v>
      </c>
      <c r="E438" s="42" t="s">
        <v>44</v>
      </c>
    </row>
    <row r="439" spans="1:5" ht="15" customHeight="1" x14ac:dyDescent="0.2">
      <c r="A439" s="87">
        <v>2</v>
      </c>
      <c r="B439" s="80">
        <v>30102000000</v>
      </c>
      <c r="C439" s="119">
        <v>6409</v>
      </c>
      <c r="D439" s="92" t="s">
        <v>101</v>
      </c>
      <c r="E439" s="60">
        <v>-110000</v>
      </c>
    </row>
    <row r="440" spans="1:5" ht="15" customHeight="1" x14ac:dyDescent="0.2">
      <c r="A440" s="120"/>
      <c r="B440" s="88"/>
      <c r="C440" s="49" t="s">
        <v>46</v>
      </c>
      <c r="D440" s="50"/>
      <c r="E440" s="51">
        <f>E439</f>
        <v>-110000</v>
      </c>
    </row>
    <row r="441" spans="1:5" ht="15" customHeight="1" x14ac:dyDescent="0.2">
      <c r="A441" s="61"/>
      <c r="B441" s="121"/>
      <c r="C441" s="85"/>
      <c r="D441" s="35"/>
      <c r="E441" s="86"/>
    </row>
    <row r="442" spans="1:5" ht="15" customHeight="1" x14ac:dyDescent="0.25">
      <c r="A442" s="32" t="s">
        <v>18</v>
      </c>
      <c r="B442" s="35"/>
      <c r="C442" s="35"/>
      <c r="D442" s="35"/>
      <c r="E442" s="37"/>
    </row>
    <row r="443" spans="1:5" ht="15" customHeight="1" x14ac:dyDescent="0.2">
      <c r="A443" s="34" t="s">
        <v>90</v>
      </c>
      <c r="B443" s="117"/>
      <c r="C443" s="37"/>
      <c r="D443" s="37"/>
      <c r="E443" s="37" t="s">
        <v>91</v>
      </c>
    </row>
    <row r="444" spans="1:5" ht="15" customHeight="1" x14ac:dyDescent="0.2">
      <c r="A444" s="34"/>
      <c r="B444" s="37"/>
      <c r="C444" s="35"/>
      <c r="D444" s="35"/>
      <c r="E444" s="39"/>
    </row>
    <row r="445" spans="1:5" ht="15" customHeight="1" x14ac:dyDescent="0.2">
      <c r="A445" s="40" t="s">
        <v>40</v>
      </c>
      <c r="B445" s="40" t="s">
        <v>41</v>
      </c>
      <c r="C445" s="40" t="s">
        <v>42</v>
      </c>
      <c r="D445" s="41" t="s">
        <v>43</v>
      </c>
      <c r="E445" s="42" t="s">
        <v>44</v>
      </c>
    </row>
    <row r="446" spans="1:5" ht="15" customHeight="1" x14ac:dyDescent="0.2">
      <c r="A446" s="87">
        <v>2</v>
      </c>
      <c r="B446" s="80">
        <v>30101000000</v>
      </c>
      <c r="C446" s="68">
        <v>4399</v>
      </c>
      <c r="D446" s="92" t="s">
        <v>104</v>
      </c>
      <c r="E446" s="82">
        <v>80000</v>
      </c>
    </row>
    <row r="447" spans="1:5" ht="15" customHeight="1" x14ac:dyDescent="0.2">
      <c r="A447" s="87">
        <v>2</v>
      </c>
      <c r="B447" s="80">
        <v>30101002242</v>
      </c>
      <c r="C447" s="68">
        <v>4399</v>
      </c>
      <c r="D447" s="92" t="s">
        <v>104</v>
      </c>
      <c r="E447" s="82">
        <v>15000</v>
      </c>
    </row>
    <row r="448" spans="1:5" ht="15" customHeight="1" x14ac:dyDescent="0.2">
      <c r="A448" s="87">
        <v>2</v>
      </c>
      <c r="B448" s="80">
        <v>30101002225</v>
      </c>
      <c r="C448" s="68">
        <v>4399</v>
      </c>
      <c r="D448" s="92" t="s">
        <v>104</v>
      </c>
      <c r="E448" s="82">
        <v>15000</v>
      </c>
    </row>
    <row r="449" spans="1:5" ht="15" customHeight="1" x14ac:dyDescent="0.2">
      <c r="A449" s="83"/>
      <c r="B449" s="83"/>
      <c r="C449" s="49" t="s">
        <v>46</v>
      </c>
      <c r="D449" s="50"/>
      <c r="E449" s="51">
        <f>SUM(E446:E448)</f>
        <v>110000</v>
      </c>
    </row>
    <row r="450" spans="1:5" ht="15" customHeight="1" x14ac:dyDescent="0.2"/>
    <row r="451" spans="1:5" ht="15" customHeight="1" x14ac:dyDescent="0.2"/>
    <row r="452" spans="1:5" ht="15" customHeight="1" x14ac:dyDescent="0.25">
      <c r="A452" s="30" t="s">
        <v>124</v>
      </c>
    </row>
    <row r="453" spans="1:5" ht="15" customHeight="1" x14ac:dyDescent="0.2">
      <c r="A453" s="184" t="s">
        <v>125</v>
      </c>
      <c r="B453" s="184"/>
      <c r="C453" s="184"/>
      <c r="D453" s="184"/>
      <c r="E453" s="184"/>
    </row>
    <row r="454" spans="1:5" ht="15" customHeight="1" x14ac:dyDescent="0.2">
      <c r="A454" s="184"/>
      <c r="B454" s="184"/>
      <c r="C454" s="184"/>
      <c r="D454" s="184"/>
      <c r="E454" s="184"/>
    </row>
    <row r="455" spans="1:5" ht="15" customHeight="1" x14ac:dyDescent="0.2">
      <c r="A455" s="182" t="s">
        <v>126</v>
      </c>
      <c r="B455" s="182"/>
      <c r="C455" s="182"/>
      <c r="D455" s="182"/>
      <c r="E455" s="182"/>
    </row>
    <row r="456" spans="1:5" ht="15" customHeight="1" x14ac:dyDescent="0.2">
      <c r="A456" s="182"/>
      <c r="B456" s="182"/>
      <c r="C456" s="182"/>
      <c r="D456" s="182"/>
      <c r="E456" s="182"/>
    </row>
    <row r="457" spans="1:5" ht="15" customHeight="1" x14ac:dyDescent="0.2">
      <c r="A457" s="182"/>
      <c r="B457" s="182"/>
      <c r="C457" s="182"/>
      <c r="D457" s="182"/>
      <c r="E457" s="182"/>
    </row>
    <row r="458" spans="1:5" ht="15" customHeight="1" x14ac:dyDescent="0.2">
      <c r="A458" s="182"/>
      <c r="B458" s="182"/>
      <c r="C458" s="182"/>
      <c r="D458" s="182"/>
      <c r="E458" s="182"/>
    </row>
    <row r="459" spans="1:5" ht="15" customHeight="1" x14ac:dyDescent="0.2">
      <c r="A459" s="182"/>
      <c r="B459" s="182"/>
      <c r="C459" s="182"/>
      <c r="D459" s="182"/>
      <c r="E459" s="182"/>
    </row>
    <row r="460" spans="1:5" ht="15" customHeight="1" x14ac:dyDescent="0.2">
      <c r="A460" s="182"/>
      <c r="B460" s="182"/>
      <c r="C460" s="182"/>
      <c r="D460" s="182"/>
      <c r="E460" s="182"/>
    </row>
    <row r="461" spans="1:5" ht="15" customHeight="1" x14ac:dyDescent="0.2">
      <c r="A461" s="118"/>
      <c r="B461" s="118"/>
      <c r="C461" s="118"/>
      <c r="D461" s="118"/>
      <c r="E461" s="118"/>
    </row>
    <row r="462" spans="1:5" ht="15" customHeight="1" x14ac:dyDescent="0.25">
      <c r="A462" s="38" t="s">
        <v>18</v>
      </c>
      <c r="B462" s="35"/>
      <c r="C462" s="35"/>
      <c r="D462" s="35"/>
      <c r="E462" s="35"/>
    </row>
    <row r="463" spans="1:5" ht="15" customHeight="1" x14ac:dyDescent="0.2">
      <c r="A463" s="34" t="s">
        <v>38</v>
      </c>
      <c r="B463" s="35"/>
      <c r="C463" s="35"/>
      <c r="D463" s="35"/>
      <c r="E463" s="36" t="s">
        <v>39</v>
      </c>
    </row>
    <row r="464" spans="1:5" ht="15" customHeight="1" x14ac:dyDescent="0.25">
      <c r="A464" s="38"/>
      <c r="B464" s="37"/>
      <c r="C464" s="35"/>
      <c r="D464" s="35"/>
      <c r="E464" s="39"/>
    </row>
    <row r="465" spans="1:5" ht="15" customHeight="1" x14ac:dyDescent="0.2">
      <c r="A465" s="40" t="s">
        <v>40</v>
      </c>
      <c r="B465" s="40" t="s">
        <v>41</v>
      </c>
      <c r="C465" s="40" t="s">
        <v>42</v>
      </c>
      <c r="D465" s="41" t="s">
        <v>43</v>
      </c>
      <c r="E465" s="42" t="s">
        <v>44</v>
      </c>
    </row>
    <row r="466" spans="1:5" ht="15" customHeight="1" x14ac:dyDescent="0.2">
      <c r="A466" s="87">
        <v>2</v>
      </c>
      <c r="B466" s="80">
        <v>30102000000</v>
      </c>
      <c r="C466" s="119">
        <v>6409</v>
      </c>
      <c r="D466" s="92" t="s">
        <v>101</v>
      </c>
      <c r="E466" s="60">
        <v>-20000</v>
      </c>
    </row>
    <row r="467" spans="1:5" ht="15" customHeight="1" x14ac:dyDescent="0.2">
      <c r="A467" s="120"/>
      <c r="B467" s="88"/>
      <c r="C467" s="49" t="s">
        <v>46</v>
      </c>
      <c r="D467" s="50"/>
      <c r="E467" s="51">
        <f>E466</f>
        <v>-20000</v>
      </c>
    </row>
    <row r="468" spans="1:5" ht="15" customHeight="1" x14ac:dyDescent="0.2">
      <c r="A468" s="61"/>
      <c r="B468" s="121"/>
      <c r="C468" s="85"/>
      <c r="D468" s="35"/>
      <c r="E468" s="86"/>
    </row>
    <row r="469" spans="1:5" ht="15" customHeight="1" x14ac:dyDescent="0.25">
      <c r="A469" s="32" t="s">
        <v>18</v>
      </c>
      <c r="B469" s="35"/>
      <c r="C469" s="35"/>
      <c r="D469" s="35"/>
      <c r="E469" s="37"/>
    </row>
    <row r="470" spans="1:5" ht="15" customHeight="1" x14ac:dyDescent="0.2">
      <c r="A470" s="34" t="s">
        <v>127</v>
      </c>
      <c r="B470" s="35"/>
      <c r="C470" s="35"/>
      <c r="D470" s="35"/>
      <c r="E470" s="36" t="s">
        <v>128</v>
      </c>
    </row>
    <row r="471" spans="1:5" ht="15" customHeight="1" x14ac:dyDescent="0.2">
      <c r="A471" s="34"/>
      <c r="B471" s="37"/>
      <c r="C471" s="35"/>
      <c r="D471" s="35"/>
      <c r="E471" s="39"/>
    </row>
    <row r="472" spans="1:5" ht="15" customHeight="1" x14ac:dyDescent="0.2">
      <c r="A472" s="40" t="s">
        <v>40</v>
      </c>
      <c r="B472" s="40" t="s">
        <v>41</v>
      </c>
      <c r="C472" s="40" t="s">
        <v>42</v>
      </c>
      <c r="D472" s="41" t="s">
        <v>43</v>
      </c>
      <c r="E472" s="42" t="s">
        <v>44</v>
      </c>
    </row>
    <row r="473" spans="1:5" ht="15" customHeight="1" x14ac:dyDescent="0.2">
      <c r="A473" s="87">
        <v>2</v>
      </c>
      <c r="B473" s="80">
        <v>30100008145</v>
      </c>
      <c r="C473" s="68">
        <v>2219</v>
      </c>
      <c r="D473" s="92" t="s">
        <v>112</v>
      </c>
      <c r="E473" s="82">
        <v>20000</v>
      </c>
    </row>
    <row r="474" spans="1:5" ht="15" customHeight="1" x14ac:dyDescent="0.2">
      <c r="A474" s="83"/>
      <c r="B474" s="83"/>
      <c r="C474" s="49" t="s">
        <v>46</v>
      </c>
      <c r="D474" s="50"/>
      <c r="E474" s="51">
        <f>SUM(E473:E473)</f>
        <v>20000</v>
      </c>
    </row>
    <row r="475" spans="1:5" ht="15" customHeight="1" x14ac:dyDescent="0.2"/>
    <row r="476" spans="1:5" ht="15" customHeight="1" x14ac:dyDescent="0.2"/>
    <row r="477" spans="1:5" ht="15" customHeight="1" x14ac:dyDescent="0.25">
      <c r="A477" s="30" t="s">
        <v>129</v>
      </c>
    </row>
    <row r="478" spans="1:5" ht="15" customHeight="1" x14ac:dyDescent="0.2">
      <c r="A478" s="184" t="s">
        <v>93</v>
      </c>
      <c r="B478" s="184"/>
      <c r="C478" s="184"/>
      <c r="D478" s="184"/>
      <c r="E478" s="184"/>
    </row>
    <row r="479" spans="1:5" ht="15" customHeight="1" x14ac:dyDescent="0.2">
      <c r="A479" s="184"/>
      <c r="B479" s="184"/>
      <c r="C479" s="184"/>
      <c r="D479" s="184"/>
      <c r="E479" s="184"/>
    </row>
    <row r="480" spans="1:5" ht="15" customHeight="1" x14ac:dyDescent="0.2">
      <c r="A480" s="182" t="s">
        <v>130</v>
      </c>
      <c r="B480" s="182"/>
      <c r="C480" s="182"/>
      <c r="D480" s="182"/>
      <c r="E480" s="182"/>
    </row>
    <row r="481" spans="1:5" ht="15" customHeight="1" x14ac:dyDescent="0.2">
      <c r="A481" s="182"/>
      <c r="B481" s="182"/>
      <c r="C481" s="182"/>
      <c r="D481" s="182"/>
      <c r="E481" s="182"/>
    </row>
    <row r="482" spans="1:5" ht="15" customHeight="1" x14ac:dyDescent="0.2">
      <c r="A482" s="182"/>
      <c r="B482" s="182"/>
      <c r="C482" s="182"/>
      <c r="D482" s="182"/>
      <c r="E482" s="182"/>
    </row>
    <row r="483" spans="1:5" ht="15" customHeight="1" x14ac:dyDescent="0.2">
      <c r="A483" s="182"/>
      <c r="B483" s="182"/>
      <c r="C483" s="182"/>
      <c r="D483" s="182"/>
      <c r="E483" s="182"/>
    </row>
    <row r="484" spans="1:5" ht="15" customHeight="1" x14ac:dyDescent="0.2">
      <c r="A484" s="182"/>
      <c r="B484" s="182"/>
      <c r="C484" s="182"/>
      <c r="D484" s="182"/>
      <c r="E484" s="182"/>
    </row>
    <row r="485" spans="1:5" ht="15" customHeight="1" x14ac:dyDescent="0.2">
      <c r="A485" s="182"/>
      <c r="B485" s="182"/>
      <c r="C485" s="182"/>
      <c r="D485" s="182"/>
      <c r="E485" s="182"/>
    </row>
    <row r="486" spans="1:5" ht="15" customHeight="1" x14ac:dyDescent="0.2">
      <c r="A486" s="118"/>
      <c r="B486" s="118"/>
      <c r="C486" s="118"/>
      <c r="D486" s="118"/>
      <c r="E486" s="118"/>
    </row>
    <row r="487" spans="1:5" ht="15" customHeight="1" x14ac:dyDescent="0.25">
      <c r="A487" s="38" t="s">
        <v>18</v>
      </c>
      <c r="B487" s="35"/>
      <c r="C487" s="35"/>
      <c r="D487" s="35"/>
      <c r="E487" s="35"/>
    </row>
    <row r="488" spans="1:5" ht="15" customHeight="1" x14ac:dyDescent="0.2">
      <c r="A488" s="34" t="s">
        <v>38</v>
      </c>
      <c r="B488" s="35"/>
      <c r="C488" s="35"/>
      <c r="D488" s="35"/>
      <c r="E488" s="36" t="s">
        <v>39</v>
      </c>
    </row>
    <row r="489" spans="1:5" ht="15" customHeight="1" x14ac:dyDescent="0.25">
      <c r="A489" s="38"/>
      <c r="B489" s="37"/>
      <c r="C489" s="35"/>
      <c r="D489" s="35"/>
      <c r="E489" s="39"/>
    </row>
    <row r="490" spans="1:5" ht="15" customHeight="1" x14ac:dyDescent="0.2">
      <c r="A490" s="40" t="s">
        <v>40</v>
      </c>
      <c r="B490" s="40" t="s">
        <v>41</v>
      </c>
      <c r="C490" s="40" t="s">
        <v>42</v>
      </c>
      <c r="D490" s="41" t="s">
        <v>43</v>
      </c>
      <c r="E490" s="42" t="s">
        <v>44</v>
      </c>
    </row>
    <row r="491" spans="1:5" ht="15" customHeight="1" x14ac:dyDescent="0.2">
      <c r="A491" s="87">
        <v>2</v>
      </c>
      <c r="B491" s="80">
        <v>30102000000</v>
      </c>
      <c r="C491" s="119">
        <v>6409</v>
      </c>
      <c r="D491" s="92" t="s">
        <v>101</v>
      </c>
      <c r="E491" s="60">
        <v>-50000</v>
      </c>
    </row>
    <row r="492" spans="1:5" ht="15" customHeight="1" x14ac:dyDescent="0.2">
      <c r="A492" s="120"/>
      <c r="B492" s="88"/>
      <c r="C492" s="49" t="s">
        <v>46</v>
      </c>
      <c r="D492" s="50"/>
      <c r="E492" s="51">
        <f>E491</f>
        <v>-50000</v>
      </c>
    </row>
    <row r="493" spans="1:5" ht="15" customHeight="1" x14ac:dyDescent="0.2">
      <c r="A493" s="61"/>
      <c r="B493" s="121"/>
      <c r="C493" s="85"/>
      <c r="D493" s="35"/>
      <c r="E493" s="86"/>
    </row>
    <row r="494" spans="1:5" ht="15" customHeight="1" x14ac:dyDescent="0.25">
      <c r="A494" s="32" t="s">
        <v>18</v>
      </c>
      <c r="B494" s="35"/>
      <c r="C494" s="35"/>
      <c r="D494" s="35"/>
      <c r="E494" s="37"/>
    </row>
    <row r="495" spans="1:5" ht="15" customHeight="1" x14ac:dyDescent="0.2">
      <c r="A495" s="34" t="s">
        <v>95</v>
      </c>
      <c r="B495" s="117"/>
      <c r="C495" s="37"/>
      <c r="D495" s="37"/>
      <c r="E495" s="37" t="s">
        <v>96</v>
      </c>
    </row>
    <row r="496" spans="1:5" ht="15" customHeight="1" x14ac:dyDescent="0.2">
      <c r="A496" s="34"/>
      <c r="B496" s="37"/>
      <c r="C496" s="35"/>
      <c r="D496" s="35"/>
      <c r="E496" s="39"/>
    </row>
    <row r="497" spans="1:5" ht="15" customHeight="1" x14ac:dyDescent="0.2">
      <c r="A497" s="40" t="s">
        <v>40</v>
      </c>
      <c r="B497" s="40" t="s">
        <v>41</v>
      </c>
      <c r="C497" s="40" t="s">
        <v>42</v>
      </c>
      <c r="D497" s="41" t="s">
        <v>43</v>
      </c>
      <c r="E497" s="42" t="s">
        <v>44</v>
      </c>
    </row>
    <row r="498" spans="1:5" ht="15" customHeight="1" x14ac:dyDescent="0.2">
      <c r="A498" s="87">
        <v>2</v>
      </c>
      <c r="B498" s="80">
        <v>30101000000</v>
      </c>
      <c r="C498" s="68">
        <v>3599</v>
      </c>
      <c r="D498" s="92" t="s">
        <v>104</v>
      </c>
      <c r="E498" s="82">
        <v>30000</v>
      </c>
    </row>
    <row r="499" spans="1:5" ht="15" customHeight="1" x14ac:dyDescent="0.2">
      <c r="A499" s="87">
        <v>2</v>
      </c>
      <c r="B499" s="80">
        <v>30103000000</v>
      </c>
      <c r="C499" s="68">
        <v>3599</v>
      </c>
      <c r="D499" s="69" t="s">
        <v>131</v>
      </c>
      <c r="E499" s="82">
        <v>20000</v>
      </c>
    </row>
    <row r="500" spans="1:5" ht="15" customHeight="1" x14ac:dyDescent="0.2">
      <c r="A500" s="83"/>
      <c r="B500" s="83"/>
      <c r="C500" s="49" t="s">
        <v>46</v>
      </c>
      <c r="D500" s="50"/>
      <c r="E500" s="51">
        <f>SUM(E498:E499)</f>
        <v>50000</v>
      </c>
    </row>
    <row r="501" spans="1:5" ht="15" customHeight="1" x14ac:dyDescent="0.2"/>
    <row r="502" spans="1:5" ht="15" customHeight="1" x14ac:dyDescent="0.2"/>
    <row r="503" spans="1:5" ht="15" customHeight="1" x14ac:dyDescent="0.25">
      <c r="A503" s="30" t="s">
        <v>132</v>
      </c>
    </row>
    <row r="504" spans="1:5" ht="15" customHeight="1" x14ac:dyDescent="0.2">
      <c r="A504" s="184" t="s">
        <v>133</v>
      </c>
      <c r="B504" s="184"/>
      <c r="C504" s="184"/>
      <c r="D504" s="184"/>
      <c r="E504" s="184"/>
    </row>
    <row r="505" spans="1:5" ht="15" customHeight="1" x14ac:dyDescent="0.2">
      <c r="A505" s="184"/>
      <c r="B505" s="184"/>
      <c r="C505" s="184"/>
      <c r="D505" s="184"/>
      <c r="E505" s="184"/>
    </row>
    <row r="506" spans="1:5" ht="15" customHeight="1" x14ac:dyDescent="0.2">
      <c r="A506" s="182" t="s">
        <v>134</v>
      </c>
      <c r="B506" s="182"/>
      <c r="C506" s="182"/>
      <c r="D506" s="182"/>
      <c r="E506" s="182"/>
    </row>
    <row r="507" spans="1:5" ht="15" customHeight="1" x14ac:dyDescent="0.2">
      <c r="A507" s="182"/>
      <c r="B507" s="182"/>
      <c r="C507" s="182"/>
      <c r="D507" s="182"/>
      <c r="E507" s="182"/>
    </row>
    <row r="508" spans="1:5" ht="15" customHeight="1" x14ac:dyDescent="0.2">
      <c r="A508" s="182"/>
      <c r="B508" s="182"/>
      <c r="C508" s="182"/>
      <c r="D508" s="182"/>
      <c r="E508" s="182"/>
    </row>
    <row r="509" spans="1:5" ht="15" customHeight="1" x14ac:dyDescent="0.2">
      <c r="A509" s="182"/>
      <c r="B509" s="182"/>
      <c r="C509" s="182"/>
      <c r="D509" s="182"/>
      <c r="E509" s="182"/>
    </row>
    <row r="510" spans="1:5" ht="15" customHeight="1" x14ac:dyDescent="0.2">
      <c r="A510" s="182"/>
      <c r="B510" s="182"/>
      <c r="C510" s="182"/>
      <c r="D510" s="182"/>
      <c r="E510" s="182"/>
    </row>
    <row r="511" spans="1:5" ht="15" customHeight="1" x14ac:dyDescent="0.2">
      <c r="A511" s="182"/>
      <c r="B511" s="182"/>
      <c r="C511" s="182"/>
      <c r="D511" s="182"/>
      <c r="E511" s="182"/>
    </row>
    <row r="512" spans="1:5" ht="15" customHeight="1" x14ac:dyDescent="0.2">
      <c r="A512" s="35"/>
      <c r="B512" s="90"/>
      <c r="C512" s="85"/>
      <c r="D512" s="35"/>
      <c r="E512" s="124"/>
    </row>
    <row r="513" spans="1:7" ht="15" customHeight="1" x14ac:dyDescent="0.25">
      <c r="A513" s="38" t="s">
        <v>18</v>
      </c>
      <c r="B513" s="35"/>
      <c r="C513" s="35"/>
      <c r="D513" s="35"/>
      <c r="E513" s="37"/>
    </row>
    <row r="514" spans="1:7" ht="15" customHeight="1" x14ac:dyDescent="0.2">
      <c r="A514" s="34" t="s">
        <v>120</v>
      </c>
      <c r="B514" s="35"/>
      <c r="C514" s="35"/>
      <c r="D514" s="35"/>
      <c r="E514" s="36" t="s">
        <v>121</v>
      </c>
    </row>
    <row r="515" spans="1:7" ht="15" customHeight="1" x14ac:dyDescent="0.2">
      <c r="A515" s="34"/>
      <c r="B515" s="37"/>
      <c r="C515" s="35"/>
      <c r="D515" s="35"/>
      <c r="E515" s="39"/>
    </row>
    <row r="516" spans="1:7" ht="15" customHeight="1" x14ac:dyDescent="0.2">
      <c r="A516" s="40" t="s">
        <v>40</v>
      </c>
      <c r="B516" s="40" t="s">
        <v>41</v>
      </c>
      <c r="C516" s="40" t="s">
        <v>42</v>
      </c>
      <c r="D516" s="41" t="s">
        <v>43</v>
      </c>
      <c r="E516" s="65" t="s">
        <v>44</v>
      </c>
    </row>
    <row r="517" spans="1:7" ht="15" customHeight="1" x14ac:dyDescent="0.2">
      <c r="A517" s="87">
        <v>8</v>
      </c>
      <c r="B517" s="80">
        <v>30100008501</v>
      </c>
      <c r="C517" s="68">
        <v>5512</v>
      </c>
      <c r="D517" s="69" t="s">
        <v>97</v>
      </c>
      <c r="E517" s="82">
        <v>-20000</v>
      </c>
    </row>
    <row r="518" spans="1:7" ht="15" customHeight="1" x14ac:dyDescent="0.2">
      <c r="A518" s="87">
        <v>8</v>
      </c>
      <c r="B518" s="80">
        <v>30100008304</v>
      </c>
      <c r="C518" s="68">
        <v>5512</v>
      </c>
      <c r="D518" s="69" t="s">
        <v>97</v>
      </c>
      <c r="E518" s="82">
        <v>-50000</v>
      </c>
    </row>
    <row r="519" spans="1:7" ht="15" customHeight="1" x14ac:dyDescent="0.2">
      <c r="A519" s="87">
        <v>8</v>
      </c>
      <c r="B519" s="80">
        <v>30100008475</v>
      </c>
      <c r="C519" s="68">
        <v>5512</v>
      </c>
      <c r="D519" s="125" t="s">
        <v>112</v>
      </c>
      <c r="E519" s="82">
        <v>-37000</v>
      </c>
      <c r="G519" s="126">
        <f>SUM(E517:E519)</f>
        <v>-107000</v>
      </c>
    </row>
    <row r="520" spans="1:7" ht="15" customHeight="1" x14ac:dyDescent="0.2">
      <c r="A520" s="87">
        <v>8</v>
      </c>
      <c r="B520" s="80">
        <v>30100008475</v>
      </c>
      <c r="C520" s="68">
        <v>5512</v>
      </c>
      <c r="D520" s="69" t="s">
        <v>97</v>
      </c>
      <c r="E520" s="82">
        <v>37000</v>
      </c>
    </row>
    <row r="521" spans="1:7" ht="15" customHeight="1" x14ac:dyDescent="0.2">
      <c r="A521" s="87">
        <v>16</v>
      </c>
      <c r="B521" s="80">
        <v>30100008273</v>
      </c>
      <c r="C521" s="68">
        <v>5512</v>
      </c>
      <c r="D521" s="125" t="s">
        <v>112</v>
      </c>
      <c r="E521" s="82">
        <v>50000</v>
      </c>
    </row>
    <row r="522" spans="1:7" ht="15" customHeight="1" x14ac:dyDescent="0.2">
      <c r="A522" s="87">
        <v>8</v>
      </c>
      <c r="B522" s="80">
        <v>30100008501</v>
      </c>
      <c r="C522" s="68">
        <v>5512</v>
      </c>
      <c r="D522" s="125" t="s">
        <v>112</v>
      </c>
      <c r="E522" s="82">
        <v>20000</v>
      </c>
    </row>
    <row r="523" spans="1:7" ht="15" customHeight="1" x14ac:dyDescent="0.2">
      <c r="A523" s="102"/>
      <c r="B523" s="115"/>
      <c r="C523" s="103" t="s">
        <v>46</v>
      </c>
      <c r="D523" s="104"/>
      <c r="E523" s="105">
        <f>SUM(E514:E522)</f>
        <v>0</v>
      </c>
    </row>
    <row r="524" spans="1:7" ht="15" customHeight="1" x14ac:dyDescent="0.2"/>
    <row r="525" spans="1:7" ht="15" customHeight="1" x14ac:dyDescent="0.2"/>
    <row r="526" spans="1:7" ht="15" customHeight="1" x14ac:dyDescent="0.25">
      <c r="A526" s="30" t="s">
        <v>135</v>
      </c>
    </row>
    <row r="527" spans="1:7" ht="15" customHeight="1" x14ac:dyDescent="0.2">
      <c r="A527" s="181" t="s">
        <v>136</v>
      </c>
      <c r="B527" s="181"/>
      <c r="C527" s="181"/>
      <c r="D527" s="181"/>
      <c r="E527" s="181"/>
    </row>
    <row r="528" spans="1:7" ht="15" customHeight="1" x14ac:dyDescent="0.2">
      <c r="A528" s="182" t="s">
        <v>137</v>
      </c>
      <c r="B528" s="182"/>
      <c r="C528" s="182"/>
      <c r="D528" s="182"/>
      <c r="E528" s="182"/>
    </row>
    <row r="529" spans="1:5" ht="15" customHeight="1" x14ac:dyDescent="0.2">
      <c r="A529" s="182"/>
      <c r="B529" s="182"/>
      <c r="C529" s="182"/>
      <c r="D529" s="182"/>
      <c r="E529" s="182"/>
    </row>
    <row r="530" spans="1:5" ht="15" customHeight="1" x14ac:dyDescent="0.2">
      <c r="A530" s="182"/>
      <c r="B530" s="182"/>
      <c r="C530" s="182"/>
      <c r="D530" s="182"/>
      <c r="E530" s="182"/>
    </row>
    <row r="531" spans="1:5" ht="15" customHeight="1" x14ac:dyDescent="0.2">
      <c r="A531" s="182"/>
      <c r="B531" s="182"/>
      <c r="C531" s="182"/>
      <c r="D531" s="182"/>
      <c r="E531" s="182"/>
    </row>
    <row r="532" spans="1:5" ht="15" customHeight="1" x14ac:dyDescent="0.2">
      <c r="A532" s="182"/>
      <c r="B532" s="182"/>
      <c r="C532" s="182"/>
      <c r="D532" s="182"/>
      <c r="E532" s="182"/>
    </row>
    <row r="533" spans="1:5" ht="15" customHeight="1" x14ac:dyDescent="0.2">
      <c r="A533" s="182"/>
      <c r="B533" s="182"/>
      <c r="C533" s="182"/>
      <c r="D533" s="182"/>
      <c r="E533" s="182"/>
    </row>
    <row r="534" spans="1:5" ht="15" customHeight="1" x14ac:dyDescent="0.2">
      <c r="A534" s="182"/>
      <c r="B534" s="182"/>
      <c r="C534" s="182"/>
      <c r="D534" s="182"/>
      <c r="E534" s="182"/>
    </row>
    <row r="535" spans="1:5" ht="15" customHeight="1" x14ac:dyDescent="0.2">
      <c r="A535" s="182"/>
      <c r="B535" s="182"/>
      <c r="C535" s="182"/>
      <c r="D535" s="182"/>
      <c r="E535" s="182"/>
    </row>
    <row r="536" spans="1:5" ht="15" customHeight="1" x14ac:dyDescent="0.2">
      <c r="A536" s="182"/>
      <c r="B536" s="182"/>
      <c r="C536" s="182"/>
      <c r="D536" s="182"/>
      <c r="E536" s="182"/>
    </row>
    <row r="537" spans="1:5" ht="15" customHeight="1" x14ac:dyDescent="0.2">
      <c r="A537" s="31"/>
      <c r="B537" s="31"/>
      <c r="C537" s="31"/>
      <c r="D537" s="31"/>
      <c r="E537" s="31"/>
    </row>
    <row r="538" spans="1:5" ht="15" customHeight="1" x14ac:dyDescent="0.25">
      <c r="A538" s="32" t="s">
        <v>1</v>
      </c>
      <c r="B538" s="33"/>
      <c r="C538" s="33"/>
      <c r="D538" s="33"/>
      <c r="E538" s="33"/>
    </row>
    <row r="539" spans="1:5" ht="15" customHeight="1" x14ac:dyDescent="0.2">
      <c r="A539" s="96" t="s">
        <v>84</v>
      </c>
      <c r="B539" s="33"/>
      <c r="C539" s="33"/>
      <c r="D539" s="33"/>
      <c r="E539" s="97" t="s">
        <v>85</v>
      </c>
    </row>
    <row r="540" spans="1:5" ht="15" customHeight="1" x14ac:dyDescent="0.25">
      <c r="A540" s="98"/>
      <c r="B540" s="32"/>
      <c r="C540" s="33"/>
      <c r="D540" s="33"/>
      <c r="E540" s="99"/>
    </row>
    <row r="541" spans="1:5" ht="15" customHeight="1" x14ac:dyDescent="0.2">
      <c r="A541" s="65" t="s">
        <v>40</v>
      </c>
      <c r="B541" s="40" t="s">
        <v>41</v>
      </c>
      <c r="C541" s="65" t="s">
        <v>42</v>
      </c>
      <c r="D541" s="127" t="s">
        <v>43</v>
      </c>
      <c r="E541" s="65" t="s">
        <v>44</v>
      </c>
    </row>
    <row r="542" spans="1:5" ht="15" customHeight="1" x14ac:dyDescent="0.2">
      <c r="A542" s="93">
        <v>33353</v>
      </c>
      <c r="B542" s="128">
        <v>90000000000</v>
      </c>
      <c r="C542" s="101"/>
      <c r="D542" s="71" t="s">
        <v>54</v>
      </c>
      <c r="E542" s="47">
        <v>-104663000</v>
      </c>
    </row>
    <row r="543" spans="1:5" ht="15" customHeight="1" x14ac:dyDescent="0.2">
      <c r="A543" s="102"/>
      <c r="B543" s="128"/>
      <c r="C543" s="103" t="s">
        <v>46</v>
      </c>
      <c r="D543" s="129"/>
      <c r="E543" s="130">
        <f>SUM(E542:E542)</f>
        <v>-104663000</v>
      </c>
    </row>
    <row r="544" spans="1:5" ht="15" customHeight="1" x14ac:dyDescent="0.25">
      <c r="A544" s="30"/>
      <c r="B544" s="52"/>
      <c r="C544" s="52"/>
      <c r="D544" s="52"/>
      <c r="E544" s="52"/>
    </row>
    <row r="545" spans="1:5" ht="15" customHeight="1" x14ac:dyDescent="0.25">
      <c r="A545" s="38" t="s">
        <v>18</v>
      </c>
      <c r="B545" s="35"/>
      <c r="C545" s="35"/>
      <c r="D545" s="35"/>
      <c r="E545" s="37"/>
    </row>
    <row r="546" spans="1:5" ht="15" customHeight="1" x14ac:dyDescent="0.2">
      <c r="A546" s="34" t="s">
        <v>84</v>
      </c>
      <c r="B546" s="35"/>
      <c r="C546" s="35"/>
      <c r="D546" s="35"/>
      <c r="E546" s="36" t="s">
        <v>85</v>
      </c>
    </row>
    <row r="547" spans="1:5" ht="15" customHeight="1" x14ac:dyDescent="0.2"/>
    <row r="548" spans="1:5" ht="15" customHeight="1" x14ac:dyDescent="0.2">
      <c r="A548" s="131" t="s">
        <v>138</v>
      </c>
      <c r="E548" s="132">
        <v>-104663000</v>
      </c>
    </row>
    <row r="549" spans="1:5" ht="15" customHeight="1" x14ac:dyDescent="0.2">
      <c r="A549" s="131"/>
      <c r="E549" s="132"/>
    </row>
    <row r="550" spans="1:5" ht="15" customHeight="1" x14ac:dyDescent="0.2"/>
    <row r="551" spans="1:5" ht="15" customHeight="1" x14ac:dyDescent="0.25">
      <c r="A551" s="30" t="s">
        <v>139</v>
      </c>
    </row>
    <row r="552" spans="1:5" ht="15" customHeight="1" x14ac:dyDescent="0.2">
      <c r="A552" s="184" t="s">
        <v>133</v>
      </c>
      <c r="B552" s="184"/>
      <c r="C552" s="184"/>
      <c r="D552" s="184"/>
      <c r="E552" s="184"/>
    </row>
    <row r="553" spans="1:5" ht="15" customHeight="1" x14ac:dyDescent="0.2">
      <c r="A553" s="184"/>
      <c r="B553" s="184"/>
      <c r="C553" s="184"/>
      <c r="D553" s="184"/>
      <c r="E553" s="184"/>
    </row>
    <row r="554" spans="1:5" ht="15" customHeight="1" x14ac:dyDescent="0.2">
      <c r="A554" s="182" t="s">
        <v>140</v>
      </c>
      <c r="B554" s="182"/>
      <c r="C554" s="182"/>
      <c r="D554" s="182"/>
      <c r="E554" s="182"/>
    </row>
    <row r="555" spans="1:5" ht="15" customHeight="1" x14ac:dyDescent="0.2">
      <c r="A555" s="182"/>
      <c r="B555" s="182"/>
      <c r="C555" s="182"/>
      <c r="D555" s="182"/>
      <c r="E555" s="182"/>
    </row>
    <row r="556" spans="1:5" ht="15" customHeight="1" x14ac:dyDescent="0.2">
      <c r="A556" s="182"/>
      <c r="B556" s="182"/>
      <c r="C556" s="182"/>
      <c r="D556" s="182"/>
      <c r="E556" s="182"/>
    </row>
    <row r="557" spans="1:5" ht="15" customHeight="1" x14ac:dyDescent="0.2">
      <c r="A557" s="182"/>
      <c r="B557" s="182"/>
      <c r="C557" s="182"/>
      <c r="D557" s="182"/>
      <c r="E557" s="182"/>
    </row>
    <row r="558" spans="1:5" ht="15" customHeight="1" x14ac:dyDescent="0.2">
      <c r="A558" s="182"/>
      <c r="B558" s="182"/>
      <c r="C558" s="182"/>
      <c r="D558" s="182"/>
      <c r="E558" s="182"/>
    </row>
    <row r="559" spans="1:5" ht="15" customHeight="1" x14ac:dyDescent="0.2">
      <c r="A559" s="182"/>
      <c r="B559" s="182"/>
      <c r="C559" s="182"/>
      <c r="D559" s="182"/>
      <c r="E559" s="182"/>
    </row>
    <row r="560" spans="1:5" ht="15" customHeight="1" x14ac:dyDescent="0.2">
      <c r="A560" s="182"/>
      <c r="B560" s="182"/>
      <c r="C560" s="182"/>
      <c r="D560" s="182"/>
      <c r="E560" s="182"/>
    </row>
    <row r="561" spans="1:5" ht="15" customHeight="1" x14ac:dyDescent="0.2">
      <c r="A561" s="182"/>
      <c r="B561" s="182"/>
      <c r="C561" s="182"/>
      <c r="D561" s="182"/>
      <c r="E561" s="182"/>
    </row>
    <row r="562" spans="1:5" ht="15" customHeight="1" x14ac:dyDescent="0.2"/>
    <row r="563" spans="1:5" ht="15" customHeight="1" x14ac:dyDescent="0.25">
      <c r="A563" s="38" t="s">
        <v>18</v>
      </c>
      <c r="B563" s="35"/>
      <c r="C563" s="35"/>
      <c r="D563" s="35"/>
      <c r="E563" s="37"/>
    </row>
    <row r="564" spans="1:5" ht="15" customHeight="1" x14ac:dyDescent="0.2">
      <c r="A564" s="34" t="s">
        <v>120</v>
      </c>
      <c r="B564" s="35"/>
      <c r="C564" s="35"/>
      <c r="D564" s="35"/>
      <c r="E564" s="36" t="s">
        <v>121</v>
      </c>
    </row>
    <row r="565" spans="1:5" ht="15" customHeight="1" x14ac:dyDescent="0.2">
      <c r="A565" s="37"/>
      <c r="B565" s="73"/>
      <c r="C565" s="35"/>
      <c r="E565" s="133"/>
    </row>
    <row r="566" spans="1:5" ht="15" customHeight="1" x14ac:dyDescent="0.2">
      <c r="A566" s="40" t="s">
        <v>40</v>
      </c>
      <c r="B566" s="65" t="s">
        <v>41</v>
      </c>
      <c r="C566" s="40" t="s">
        <v>42</v>
      </c>
      <c r="D566" s="74" t="s">
        <v>43</v>
      </c>
      <c r="E566" s="42" t="s">
        <v>44</v>
      </c>
    </row>
    <row r="567" spans="1:5" ht="15" customHeight="1" x14ac:dyDescent="0.2">
      <c r="A567" s="93">
        <v>14004</v>
      </c>
      <c r="B567" s="88">
        <v>30100000000</v>
      </c>
      <c r="C567" s="45">
        <v>5512</v>
      </c>
      <c r="D567" s="134" t="s">
        <v>112</v>
      </c>
      <c r="E567" s="70">
        <v>-832823</v>
      </c>
    </row>
    <row r="568" spans="1:5" ht="15" customHeight="1" x14ac:dyDescent="0.2">
      <c r="A568" s="93">
        <v>14004</v>
      </c>
      <c r="B568" s="88">
        <v>30100008406</v>
      </c>
      <c r="C568" s="45">
        <v>5512</v>
      </c>
      <c r="D568" s="134" t="s">
        <v>112</v>
      </c>
      <c r="E568" s="70">
        <v>1200</v>
      </c>
    </row>
    <row r="569" spans="1:5" ht="15" customHeight="1" x14ac:dyDescent="0.2">
      <c r="A569" s="93">
        <v>14004</v>
      </c>
      <c r="B569" s="88">
        <v>30100008417</v>
      </c>
      <c r="C569" s="45">
        <v>5512</v>
      </c>
      <c r="D569" s="134" t="s">
        <v>112</v>
      </c>
      <c r="E569" s="70">
        <v>3360</v>
      </c>
    </row>
    <row r="570" spans="1:5" ht="15" customHeight="1" x14ac:dyDescent="0.2">
      <c r="A570" s="93">
        <v>14004</v>
      </c>
      <c r="B570" s="88">
        <v>30100008429</v>
      </c>
      <c r="C570" s="68">
        <v>5512</v>
      </c>
      <c r="D570" s="125" t="s">
        <v>112</v>
      </c>
      <c r="E570" s="76">
        <v>2563</v>
      </c>
    </row>
    <row r="571" spans="1:5" ht="15" customHeight="1" x14ac:dyDescent="0.2">
      <c r="A571" s="93">
        <v>14004</v>
      </c>
      <c r="B571" s="88">
        <v>30100008401</v>
      </c>
      <c r="C571" s="68">
        <v>5512</v>
      </c>
      <c r="D571" s="125" t="s">
        <v>112</v>
      </c>
      <c r="E571" s="76">
        <v>2890</v>
      </c>
    </row>
    <row r="572" spans="1:5" ht="15" customHeight="1" x14ac:dyDescent="0.2">
      <c r="A572" s="93">
        <v>14004</v>
      </c>
      <c r="B572" s="88">
        <v>30100008432</v>
      </c>
      <c r="C572" s="68">
        <v>5512</v>
      </c>
      <c r="D572" s="125" t="s">
        <v>112</v>
      </c>
      <c r="E572" s="76">
        <v>3120</v>
      </c>
    </row>
    <row r="573" spans="1:5" ht="15" customHeight="1" x14ac:dyDescent="0.2">
      <c r="A573" s="93">
        <v>14004</v>
      </c>
      <c r="B573" s="88">
        <v>30100008434</v>
      </c>
      <c r="C573" s="68">
        <v>5512</v>
      </c>
      <c r="D573" s="125" t="s">
        <v>112</v>
      </c>
      <c r="E573" s="76">
        <v>13104</v>
      </c>
    </row>
    <row r="574" spans="1:5" ht="15" customHeight="1" x14ac:dyDescent="0.2">
      <c r="A574" s="93">
        <v>14004</v>
      </c>
      <c r="B574" s="88">
        <v>30100008454</v>
      </c>
      <c r="C574" s="45">
        <v>5512</v>
      </c>
      <c r="D574" s="134" t="s">
        <v>112</v>
      </c>
      <c r="E574" s="70">
        <v>480</v>
      </c>
    </row>
    <row r="575" spans="1:5" ht="15" customHeight="1" x14ac:dyDescent="0.2">
      <c r="A575" s="93">
        <v>14004</v>
      </c>
      <c r="B575" s="88">
        <v>30100008455</v>
      </c>
      <c r="C575" s="68">
        <v>5512</v>
      </c>
      <c r="D575" s="125" t="s">
        <v>112</v>
      </c>
      <c r="E575" s="76">
        <v>14897</v>
      </c>
    </row>
    <row r="576" spans="1:5" ht="15" customHeight="1" x14ac:dyDescent="0.2">
      <c r="A576" s="93">
        <v>14004</v>
      </c>
      <c r="B576" s="88">
        <v>30100008459</v>
      </c>
      <c r="C576" s="68">
        <v>5512</v>
      </c>
      <c r="D576" s="125" t="s">
        <v>112</v>
      </c>
      <c r="E576" s="76">
        <v>720</v>
      </c>
    </row>
    <row r="577" spans="1:5" ht="15" customHeight="1" x14ac:dyDescent="0.2">
      <c r="A577" s="93">
        <v>14004</v>
      </c>
      <c r="B577" s="88">
        <v>30100008465</v>
      </c>
      <c r="C577" s="68">
        <v>5512</v>
      </c>
      <c r="D577" s="125" t="s">
        <v>112</v>
      </c>
      <c r="E577" s="76">
        <v>1920</v>
      </c>
    </row>
    <row r="578" spans="1:5" ht="15" customHeight="1" x14ac:dyDescent="0.2">
      <c r="A578" s="93">
        <v>14004</v>
      </c>
      <c r="B578" s="88">
        <v>30100008467</v>
      </c>
      <c r="C578" s="68">
        <v>5512</v>
      </c>
      <c r="D578" s="125" t="s">
        <v>112</v>
      </c>
      <c r="E578" s="76">
        <v>480</v>
      </c>
    </row>
    <row r="579" spans="1:5" ht="15" customHeight="1" x14ac:dyDescent="0.2">
      <c r="A579" s="93">
        <v>14004</v>
      </c>
      <c r="B579" s="88">
        <v>30100008474</v>
      </c>
      <c r="C579" s="68">
        <v>5512</v>
      </c>
      <c r="D579" s="125" t="s">
        <v>112</v>
      </c>
      <c r="E579" s="76">
        <v>2400</v>
      </c>
    </row>
    <row r="580" spans="1:5" ht="15" customHeight="1" x14ac:dyDescent="0.2">
      <c r="A580" s="93">
        <v>14004</v>
      </c>
      <c r="B580" s="88">
        <v>30100008477</v>
      </c>
      <c r="C580" s="68">
        <v>5512</v>
      </c>
      <c r="D580" s="125" t="s">
        <v>112</v>
      </c>
      <c r="E580" s="76">
        <v>720</v>
      </c>
    </row>
    <row r="581" spans="1:5" ht="15" customHeight="1" x14ac:dyDescent="0.2">
      <c r="A581" s="93">
        <v>14004</v>
      </c>
      <c r="B581" s="88">
        <v>30100008479</v>
      </c>
      <c r="C581" s="68">
        <v>5512</v>
      </c>
      <c r="D581" s="125" t="s">
        <v>112</v>
      </c>
      <c r="E581" s="76">
        <v>1319</v>
      </c>
    </row>
    <row r="582" spans="1:5" ht="15" customHeight="1" x14ac:dyDescent="0.2">
      <c r="A582" s="93">
        <v>14004</v>
      </c>
      <c r="B582" s="88">
        <v>30100008484</v>
      </c>
      <c r="C582" s="68">
        <v>5512</v>
      </c>
      <c r="D582" s="125" t="s">
        <v>112</v>
      </c>
      <c r="E582" s="76">
        <v>13165</v>
      </c>
    </row>
    <row r="583" spans="1:5" ht="15" customHeight="1" x14ac:dyDescent="0.2">
      <c r="A583" s="93">
        <v>14004</v>
      </c>
      <c r="B583" s="88">
        <v>30100008501</v>
      </c>
      <c r="C583" s="68">
        <v>5512</v>
      </c>
      <c r="D583" s="125" t="s">
        <v>112</v>
      </c>
      <c r="E583" s="76">
        <v>1440</v>
      </c>
    </row>
    <row r="584" spans="1:5" ht="15" customHeight="1" x14ac:dyDescent="0.2">
      <c r="A584" s="93">
        <v>14004</v>
      </c>
      <c r="B584" s="88">
        <v>30100008000</v>
      </c>
      <c r="C584" s="68">
        <v>5512</v>
      </c>
      <c r="D584" s="125" t="s">
        <v>112</v>
      </c>
      <c r="E584" s="76">
        <v>5919</v>
      </c>
    </row>
    <row r="585" spans="1:5" ht="15" customHeight="1" x14ac:dyDescent="0.2">
      <c r="A585" s="93">
        <v>14004</v>
      </c>
      <c r="B585" s="88">
        <v>30100008001</v>
      </c>
      <c r="C585" s="68">
        <v>5512</v>
      </c>
      <c r="D585" s="125" t="s">
        <v>112</v>
      </c>
      <c r="E585" s="76">
        <v>7053</v>
      </c>
    </row>
    <row r="586" spans="1:5" ht="15" customHeight="1" x14ac:dyDescent="0.2">
      <c r="A586" s="93">
        <v>14004</v>
      </c>
      <c r="B586" s="88">
        <v>30100008002</v>
      </c>
      <c r="C586" s="68">
        <v>5512</v>
      </c>
      <c r="D586" s="125" t="s">
        <v>112</v>
      </c>
      <c r="E586" s="76">
        <v>5120</v>
      </c>
    </row>
    <row r="587" spans="1:5" ht="15" customHeight="1" x14ac:dyDescent="0.2">
      <c r="A587" s="93">
        <v>14004</v>
      </c>
      <c r="B587" s="88">
        <v>30100008004</v>
      </c>
      <c r="C587" s="68">
        <v>5512</v>
      </c>
      <c r="D587" s="125" t="s">
        <v>112</v>
      </c>
      <c r="E587" s="76">
        <v>8497</v>
      </c>
    </row>
    <row r="588" spans="1:5" ht="15" customHeight="1" x14ac:dyDescent="0.2">
      <c r="A588" s="93">
        <v>14004</v>
      </c>
      <c r="B588" s="88">
        <v>30100008006</v>
      </c>
      <c r="C588" s="68">
        <v>5512</v>
      </c>
      <c r="D588" s="125" t="s">
        <v>112</v>
      </c>
      <c r="E588" s="76">
        <v>13825</v>
      </c>
    </row>
    <row r="589" spans="1:5" ht="15" customHeight="1" x14ac:dyDescent="0.2">
      <c r="A589" s="93">
        <v>14004</v>
      </c>
      <c r="B589" s="88">
        <v>30100008007</v>
      </c>
      <c r="C589" s="68">
        <v>5512</v>
      </c>
      <c r="D589" s="125" t="s">
        <v>112</v>
      </c>
      <c r="E589" s="76">
        <v>5600</v>
      </c>
    </row>
    <row r="590" spans="1:5" ht="15" customHeight="1" x14ac:dyDescent="0.2">
      <c r="A590" s="93">
        <v>14004</v>
      </c>
      <c r="B590" s="88">
        <v>30100008009</v>
      </c>
      <c r="C590" s="68">
        <v>5512</v>
      </c>
      <c r="D590" s="125" t="s">
        <v>112</v>
      </c>
      <c r="E590" s="76">
        <v>6560</v>
      </c>
    </row>
    <row r="591" spans="1:5" ht="15" customHeight="1" x14ac:dyDescent="0.2">
      <c r="A591" s="93">
        <v>14004</v>
      </c>
      <c r="B591" s="88">
        <v>30100008010</v>
      </c>
      <c r="C591" s="68">
        <v>5512</v>
      </c>
      <c r="D591" s="125" t="s">
        <v>112</v>
      </c>
      <c r="E591" s="76">
        <v>14191</v>
      </c>
    </row>
    <row r="592" spans="1:5" ht="15" customHeight="1" x14ac:dyDescent="0.2">
      <c r="A592" s="93">
        <v>14004</v>
      </c>
      <c r="B592" s="88">
        <v>30100008013</v>
      </c>
      <c r="C592" s="68">
        <v>5512</v>
      </c>
      <c r="D592" s="125" t="s">
        <v>112</v>
      </c>
      <c r="E592" s="76">
        <v>7530</v>
      </c>
    </row>
    <row r="593" spans="1:5" ht="15" customHeight="1" x14ac:dyDescent="0.2">
      <c r="A593" s="93">
        <v>14004</v>
      </c>
      <c r="B593" s="88">
        <v>30100008014</v>
      </c>
      <c r="C593" s="68">
        <v>5512</v>
      </c>
      <c r="D593" s="125" t="s">
        <v>112</v>
      </c>
      <c r="E593" s="76">
        <v>6872</v>
      </c>
    </row>
    <row r="594" spans="1:5" ht="15" customHeight="1" x14ac:dyDescent="0.2">
      <c r="A594" s="93">
        <v>14004</v>
      </c>
      <c r="B594" s="88">
        <v>30100008016</v>
      </c>
      <c r="C594" s="68">
        <v>5512</v>
      </c>
      <c r="D594" s="125" t="s">
        <v>112</v>
      </c>
      <c r="E594" s="76">
        <v>960</v>
      </c>
    </row>
    <row r="595" spans="1:5" ht="15" customHeight="1" x14ac:dyDescent="0.2">
      <c r="A595" s="93">
        <v>14004</v>
      </c>
      <c r="B595" s="88">
        <v>30100008018</v>
      </c>
      <c r="C595" s="68">
        <v>5512</v>
      </c>
      <c r="D595" s="125" t="s">
        <v>112</v>
      </c>
      <c r="E595" s="76">
        <v>7290</v>
      </c>
    </row>
    <row r="596" spans="1:5" ht="15" customHeight="1" x14ac:dyDescent="0.2">
      <c r="A596" s="93">
        <v>14004</v>
      </c>
      <c r="B596" s="88">
        <v>30100008020</v>
      </c>
      <c r="C596" s="68">
        <v>5512</v>
      </c>
      <c r="D596" s="125" t="s">
        <v>112</v>
      </c>
      <c r="E596" s="76">
        <v>14234</v>
      </c>
    </row>
    <row r="597" spans="1:5" ht="15" customHeight="1" x14ac:dyDescent="0.2">
      <c r="A597" s="93">
        <v>14004</v>
      </c>
      <c r="B597" s="88">
        <v>30100008021</v>
      </c>
      <c r="C597" s="68">
        <v>5512</v>
      </c>
      <c r="D597" s="125" t="s">
        <v>112</v>
      </c>
      <c r="E597" s="76">
        <v>1440</v>
      </c>
    </row>
    <row r="598" spans="1:5" ht="15" customHeight="1" x14ac:dyDescent="0.2">
      <c r="A598" s="93">
        <v>14004</v>
      </c>
      <c r="B598" s="88">
        <v>30100008022</v>
      </c>
      <c r="C598" s="68">
        <v>5512</v>
      </c>
      <c r="D598" s="125" t="s">
        <v>112</v>
      </c>
      <c r="E598" s="76">
        <v>18746</v>
      </c>
    </row>
    <row r="599" spans="1:5" ht="15" customHeight="1" x14ac:dyDescent="0.2">
      <c r="A599" s="93">
        <v>14004</v>
      </c>
      <c r="B599" s="88">
        <v>30100008023</v>
      </c>
      <c r="C599" s="68">
        <v>5512</v>
      </c>
      <c r="D599" s="125" t="s">
        <v>112</v>
      </c>
      <c r="E599" s="76">
        <v>10720</v>
      </c>
    </row>
    <row r="600" spans="1:5" ht="15" customHeight="1" x14ac:dyDescent="0.2">
      <c r="A600" s="93">
        <v>14004</v>
      </c>
      <c r="B600" s="88">
        <v>30100008106</v>
      </c>
      <c r="C600" s="68">
        <v>5512</v>
      </c>
      <c r="D600" s="125" t="s">
        <v>112</v>
      </c>
      <c r="E600" s="76">
        <v>15581</v>
      </c>
    </row>
    <row r="601" spans="1:5" ht="15" customHeight="1" x14ac:dyDescent="0.2">
      <c r="A601" s="93">
        <v>14004</v>
      </c>
      <c r="B601" s="88">
        <v>30100008107</v>
      </c>
      <c r="C601" s="68">
        <v>5512</v>
      </c>
      <c r="D601" s="125" t="s">
        <v>112</v>
      </c>
      <c r="E601" s="76">
        <v>11021</v>
      </c>
    </row>
    <row r="602" spans="1:5" ht="15" customHeight="1" x14ac:dyDescent="0.2">
      <c r="A602" s="93">
        <v>14004</v>
      </c>
      <c r="B602" s="88">
        <v>30100008108</v>
      </c>
      <c r="C602" s="68">
        <v>5512</v>
      </c>
      <c r="D602" s="125" t="s">
        <v>112</v>
      </c>
      <c r="E602" s="76">
        <v>720</v>
      </c>
    </row>
    <row r="603" spans="1:5" ht="15" customHeight="1" x14ac:dyDescent="0.2">
      <c r="A603" s="93">
        <v>14004</v>
      </c>
      <c r="B603" s="88">
        <v>30100008119</v>
      </c>
      <c r="C603" s="68">
        <v>5512</v>
      </c>
      <c r="D603" s="125" t="s">
        <v>112</v>
      </c>
      <c r="E603" s="76">
        <v>4340</v>
      </c>
    </row>
    <row r="604" spans="1:5" ht="15" customHeight="1" x14ac:dyDescent="0.2">
      <c r="A604" s="93">
        <v>14004</v>
      </c>
      <c r="B604" s="88">
        <v>30100008575</v>
      </c>
      <c r="C604" s="68">
        <v>5512</v>
      </c>
      <c r="D604" s="125" t="s">
        <v>112</v>
      </c>
      <c r="E604" s="76">
        <v>2160</v>
      </c>
    </row>
    <row r="605" spans="1:5" ht="15" customHeight="1" x14ac:dyDescent="0.2">
      <c r="A605" s="93">
        <v>14004</v>
      </c>
      <c r="B605" s="88">
        <v>30100008120</v>
      </c>
      <c r="C605" s="68">
        <v>5512</v>
      </c>
      <c r="D605" s="125" t="s">
        <v>112</v>
      </c>
      <c r="E605" s="76">
        <v>720</v>
      </c>
    </row>
    <row r="606" spans="1:5" ht="15" customHeight="1" x14ac:dyDescent="0.2">
      <c r="A606" s="93">
        <v>14004</v>
      </c>
      <c r="B606" s="88">
        <v>30100008121</v>
      </c>
      <c r="C606" s="68">
        <v>5512</v>
      </c>
      <c r="D606" s="125" t="s">
        <v>112</v>
      </c>
      <c r="E606" s="76">
        <v>1440</v>
      </c>
    </row>
    <row r="607" spans="1:5" ht="15" customHeight="1" x14ac:dyDescent="0.2">
      <c r="A607" s="93">
        <v>14004</v>
      </c>
      <c r="B607" s="88">
        <v>30100008122</v>
      </c>
      <c r="C607" s="68">
        <v>5512</v>
      </c>
      <c r="D607" s="125" t="s">
        <v>112</v>
      </c>
      <c r="E607" s="76">
        <v>1440</v>
      </c>
    </row>
    <row r="608" spans="1:5" ht="15" customHeight="1" x14ac:dyDescent="0.2">
      <c r="A608" s="93">
        <v>14004</v>
      </c>
      <c r="B608" s="88">
        <v>30100008123</v>
      </c>
      <c r="C608" s="68">
        <v>5512</v>
      </c>
      <c r="D608" s="125" t="s">
        <v>112</v>
      </c>
      <c r="E608" s="76">
        <v>720</v>
      </c>
    </row>
    <row r="609" spans="1:5" ht="15" customHeight="1" x14ac:dyDescent="0.2">
      <c r="A609" s="93">
        <v>14004</v>
      </c>
      <c r="B609" s="88">
        <v>30100008129</v>
      </c>
      <c r="C609" s="68">
        <v>5512</v>
      </c>
      <c r="D609" s="125" t="s">
        <v>112</v>
      </c>
      <c r="E609" s="76">
        <v>12890</v>
      </c>
    </row>
    <row r="610" spans="1:5" ht="15" customHeight="1" x14ac:dyDescent="0.2">
      <c r="A610" s="93">
        <v>14004</v>
      </c>
      <c r="B610" s="88">
        <v>30100008130</v>
      </c>
      <c r="C610" s="68">
        <v>5512</v>
      </c>
      <c r="D610" s="125" t="s">
        <v>112</v>
      </c>
      <c r="E610" s="76">
        <v>720</v>
      </c>
    </row>
    <row r="611" spans="1:5" ht="15" customHeight="1" x14ac:dyDescent="0.2">
      <c r="A611" s="93">
        <v>14004</v>
      </c>
      <c r="B611" s="88">
        <v>30100008131</v>
      </c>
      <c r="C611" s="68">
        <v>5512</v>
      </c>
      <c r="D611" s="125" t="s">
        <v>112</v>
      </c>
      <c r="E611" s="76">
        <v>720</v>
      </c>
    </row>
    <row r="612" spans="1:5" ht="15" customHeight="1" x14ac:dyDescent="0.2">
      <c r="A612" s="93">
        <v>14004</v>
      </c>
      <c r="B612" s="88">
        <v>30100008410</v>
      </c>
      <c r="C612" s="68">
        <v>5512</v>
      </c>
      <c r="D612" s="125" t="s">
        <v>112</v>
      </c>
      <c r="E612" s="76">
        <v>1920</v>
      </c>
    </row>
    <row r="613" spans="1:5" ht="15" customHeight="1" x14ac:dyDescent="0.2">
      <c r="A613" s="93">
        <v>14004</v>
      </c>
      <c r="B613" s="88">
        <v>30100008433</v>
      </c>
      <c r="C613" s="68">
        <v>5512</v>
      </c>
      <c r="D613" s="125" t="s">
        <v>112</v>
      </c>
      <c r="E613" s="76">
        <v>960</v>
      </c>
    </row>
    <row r="614" spans="1:5" ht="15" customHeight="1" x14ac:dyDescent="0.2">
      <c r="A614" s="93">
        <v>14004</v>
      </c>
      <c r="B614" s="88">
        <v>30100008442</v>
      </c>
      <c r="C614" s="68">
        <v>5512</v>
      </c>
      <c r="D614" s="125" t="s">
        <v>112</v>
      </c>
      <c r="E614" s="76">
        <v>1320</v>
      </c>
    </row>
    <row r="615" spans="1:5" ht="15" customHeight="1" x14ac:dyDescent="0.2">
      <c r="A615" s="93">
        <v>14004</v>
      </c>
      <c r="B615" s="88">
        <v>30100008402</v>
      </c>
      <c r="C615" s="68">
        <v>5512</v>
      </c>
      <c r="D615" s="125" t="s">
        <v>112</v>
      </c>
      <c r="E615" s="76">
        <v>2436</v>
      </c>
    </row>
    <row r="616" spans="1:5" ht="15" customHeight="1" x14ac:dyDescent="0.2">
      <c r="A616" s="93">
        <v>14004</v>
      </c>
      <c r="B616" s="88">
        <v>30100008458</v>
      </c>
      <c r="C616" s="68">
        <v>5512</v>
      </c>
      <c r="D616" s="125" t="s">
        <v>112</v>
      </c>
      <c r="E616" s="76">
        <v>14171</v>
      </c>
    </row>
    <row r="617" spans="1:5" ht="15" customHeight="1" x14ac:dyDescent="0.2">
      <c r="A617" s="93">
        <v>14004</v>
      </c>
      <c r="B617" s="88">
        <v>30100008480</v>
      </c>
      <c r="C617" s="68">
        <v>5512</v>
      </c>
      <c r="D617" s="125" t="s">
        <v>112</v>
      </c>
      <c r="E617" s="76">
        <v>480</v>
      </c>
    </row>
    <row r="618" spans="1:5" ht="15" customHeight="1" x14ac:dyDescent="0.2">
      <c r="A618" s="93">
        <v>14004</v>
      </c>
      <c r="B618" s="88">
        <v>30100008497</v>
      </c>
      <c r="C618" s="68">
        <v>5512</v>
      </c>
      <c r="D618" s="125" t="s">
        <v>112</v>
      </c>
      <c r="E618" s="76">
        <v>10631</v>
      </c>
    </row>
    <row r="619" spans="1:5" ht="15" customHeight="1" x14ac:dyDescent="0.2">
      <c r="A619" s="93">
        <v>14004</v>
      </c>
      <c r="B619" s="88">
        <v>30100008306</v>
      </c>
      <c r="C619" s="68">
        <v>5512</v>
      </c>
      <c r="D619" s="125" t="s">
        <v>112</v>
      </c>
      <c r="E619" s="76">
        <v>9980</v>
      </c>
    </row>
    <row r="620" spans="1:5" ht="15" customHeight="1" x14ac:dyDescent="0.2">
      <c r="A620" s="93">
        <v>14004</v>
      </c>
      <c r="B620" s="88">
        <v>30100008339</v>
      </c>
      <c r="C620" s="68">
        <v>5512</v>
      </c>
      <c r="D620" s="125" t="s">
        <v>112</v>
      </c>
      <c r="E620" s="76">
        <v>2044</v>
      </c>
    </row>
    <row r="621" spans="1:5" ht="15" customHeight="1" x14ac:dyDescent="0.2">
      <c r="A621" s="93">
        <v>14004</v>
      </c>
      <c r="B621" s="88">
        <v>30100008364</v>
      </c>
      <c r="C621" s="68">
        <v>5512</v>
      </c>
      <c r="D621" s="125" t="s">
        <v>112</v>
      </c>
      <c r="E621" s="76">
        <v>27840</v>
      </c>
    </row>
    <row r="622" spans="1:5" ht="15" customHeight="1" x14ac:dyDescent="0.2">
      <c r="A622" s="93">
        <v>14004</v>
      </c>
      <c r="B622" s="88">
        <v>30100008368</v>
      </c>
      <c r="C622" s="68">
        <v>5512</v>
      </c>
      <c r="D622" s="125" t="s">
        <v>112</v>
      </c>
      <c r="E622" s="76">
        <v>8100</v>
      </c>
    </row>
    <row r="623" spans="1:5" ht="15" customHeight="1" x14ac:dyDescent="0.2">
      <c r="A623" s="93">
        <v>14004</v>
      </c>
      <c r="B623" s="88">
        <v>30100008224</v>
      </c>
      <c r="C623" s="68">
        <v>5512</v>
      </c>
      <c r="D623" s="125" t="s">
        <v>112</v>
      </c>
      <c r="E623" s="76">
        <v>960</v>
      </c>
    </row>
    <row r="624" spans="1:5" ht="15" customHeight="1" x14ac:dyDescent="0.2">
      <c r="A624" s="93">
        <v>14004</v>
      </c>
      <c r="B624" s="88">
        <v>30100008273</v>
      </c>
      <c r="C624" s="68">
        <v>5512</v>
      </c>
      <c r="D624" s="125" t="s">
        <v>112</v>
      </c>
      <c r="E624" s="76">
        <v>17079</v>
      </c>
    </row>
    <row r="625" spans="1:5" ht="15" customHeight="1" x14ac:dyDescent="0.2">
      <c r="A625" s="93">
        <v>14004</v>
      </c>
      <c r="B625" s="88">
        <v>30100008277</v>
      </c>
      <c r="C625" s="68">
        <v>5512</v>
      </c>
      <c r="D625" s="125" t="s">
        <v>112</v>
      </c>
      <c r="E625" s="76">
        <v>8140</v>
      </c>
    </row>
    <row r="626" spans="1:5" ht="15" customHeight="1" x14ac:dyDescent="0.2">
      <c r="A626" s="93">
        <v>14004</v>
      </c>
      <c r="B626" s="88">
        <v>30100008238</v>
      </c>
      <c r="C626" s="68">
        <v>5512</v>
      </c>
      <c r="D626" s="125" t="s">
        <v>112</v>
      </c>
      <c r="E626" s="76">
        <v>480</v>
      </c>
    </row>
    <row r="627" spans="1:5" ht="15" customHeight="1" x14ac:dyDescent="0.2">
      <c r="A627" s="93">
        <v>14004</v>
      </c>
      <c r="B627" s="88">
        <v>30100008244</v>
      </c>
      <c r="C627" s="68">
        <v>5512</v>
      </c>
      <c r="D627" s="125" t="s">
        <v>112</v>
      </c>
      <c r="E627" s="76">
        <v>480</v>
      </c>
    </row>
    <row r="628" spans="1:5" ht="15" customHeight="1" x14ac:dyDescent="0.2">
      <c r="A628" s="93">
        <v>14004</v>
      </c>
      <c r="B628" s="88">
        <v>30100008262</v>
      </c>
      <c r="C628" s="68">
        <v>5512</v>
      </c>
      <c r="D628" s="125" t="s">
        <v>112</v>
      </c>
      <c r="E628" s="76">
        <v>240</v>
      </c>
    </row>
    <row r="629" spans="1:5" ht="15" customHeight="1" x14ac:dyDescent="0.2">
      <c r="A629" s="93">
        <v>14004</v>
      </c>
      <c r="B629" s="88">
        <v>30100008301</v>
      </c>
      <c r="C629" s="68">
        <v>5512</v>
      </c>
      <c r="D629" s="125" t="s">
        <v>112</v>
      </c>
      <c r="E629" s="76">
        <v>3600</v>
      </c>
    </row>
    <row r="630" spans="1:5" ht="15" customHeight="1" x14ac:dyDescent="0.2">
      <c r="A630" s="93">
        <v>14004</v>
      </c>
      <c r="B630" s="88">
        <v>30100008305</v>
      </c>
      <c r="C630" s="68">
        <v>5512</v>
      </c>
      <c r="D630" s="125" t="s">
        <v>112</v>
      </c>
      <c r="E630" s="76">
        <v>5610</v>
      </c>
    </row>
    <row r="631" spans="1:5" ht="15" customHeight="1" x14ac:dyDescent="0.2">
      <c r="A631" s="93">
        <v>14004</v>
      </c>
      <c r="B631" s="88">
        <v>30100008313</v>
      </c>
      <c r="C631" s="68">
        <v>5512</v>
      </c>
      <c r="D631" s="125" t="s">
        <v>112</v>
      </c>
      <c r="E631" s="76">
        <v>6040</v>
      </c>
    </row>
    <row r="632" spans="1:5" ht="15" customHeight="1" x14ac:dyDescent="0.2">
      <c r="A632" s="93">
        <v>14004</v>
      </c>
      <c r="B632" s="88">
        <v>30100008314</v>
      </c>
      <c r="C632" s="68">
        <v>5512</v>
      </c>
      <c r="D632" s="125" t="s">
        <v>112</v>
      </c>
      <c r="E632" s="76">
        <v>1500</v>
      </c>
    </row>
    <row r="633" spans="1:5" ht="15" customHeight="1" x14ac:dyDescent="0.2">
      <c r="A633" s="93">
        <v>14004</v>
      </c>
      <c r="B633" s="88">
        <v>30100008318</v>
      </c>
      <c r="C633" s="68">
        <v>5512</v>
      </c>
      <c r="D633" s="125" t="s">
        <v>112</v>
      </c>
      <c r="E633" s="76">
        <v>1500</v>
      </c>
    </row>
    <row r="634" spans="1:5" ht="15" customHeight="1" x14ac:dyDescent="0.2">
      <c r="A634" s="93">
        <v>14004</v>
      </c>
      <c r="B634" s="88">
        <v>30100008323</v>
      </c>
      <c r="C634" s="68">
        <v>5512</v>
      </c>
      <c r="D634" s="125" t="s">
        <v>112</v>
      </c>
      <c r="E634" s="76">
        <v>3920</v>
      </c>
    </row>
    <row r="635" spans="1:5" ht="15" customHeight="1" x14ac:dyDescent="0.2">
      <c r="A635" s="93">
        <v>14004</v>
      </c>
      <c r="B635" s="88">
        <v>30100008327</v>
      </c>
      <c r="C635" s="68">
        <v>5512</v>
      </c>
      <c r="D635" s="125" t="s">
        <v>112</v>
      </c>
      <c r="E635" s="76">
        <v>1440</v>
      </c>
    </row>
    <row r="636" spans="1:5" ht="15" customHeight="1" x14ac:dyDescent="0.2">
      <c r="A636" s="93">
        <v>14004</v>
      </c>
      <c r="B636" s="88">
        <v>30100008344</v>
      </c>
      <c r="C636" s="68">
        <v>5512</v>
      </c>
      <c r="D636" s="125" t="s">
        <v>112</v>
      </c>
      <c r="E636" s="76">
        <v>11138</v>
      </c>
    </row>
    <row r="637" spans="1:5" ht="15" customHeight="1" x14ac:dyDescent="0.2">
      <c r="A637" s="93">
        <v>14004</v>
      </c>
      <c r="B637" s="88">
        <v>30100008346</v>
      </c>
      <c r="C637" s="68">
        <v>5512</v>
      </c>
      <c r="D637" s="125" t="s">
        <v>112</v>
      </c>
      <c r="E637" s="76">
        <v>720</v>
      </c>
    </row>
    <row r="638" spans="1:5" ht="15" customHeight="1" x14ac:dyDescent="0.2">
      <c r="A638" s="93">
        <v>14004</v>
      </c>
      <c r="B638" s="88">
        <v>30100008354</v>
      </c>
      <c r="C638" s="45">
        <v>5512</v>
      </c>
      <c r="D638" s="134" t="s">
        <v>112</v>
      </c>
      <c r="E638" s="70">
        <v>11354</v>
      </c>
    </row>
    <row r="639" spans="1:5" ht="15" customHeight="1" x14ac:dyDescent="0.2">
      <c r="A639" s="93">
        <v>14004</v>
      </c>
      <c r="B639" s="88">
        <v>30100008357</v>
      </c>
      <c r="C639" s="45">
        <v>5512</v>
      </c>
      <c r="D639" s="134" t="s">
        <v>112</v>
      </c>
      <c r="E639" s="70">
        <v>20816</v>
      </c>
    </row>
    <row r="640" spans="1:5" ht="15" customHeight="1" x14ac:dyDescent="0.2">
      <c r="A640" s="93">
        <v>14004</v>
      </c>
      <c r="B640" s="88">
        <v>30100008377</v>
      </c>
      <c r="C640" s="45">
        <v>5512</v>
      </c>
      <c r="D640" s="134" t="s">
        <v>112</v>
      </c>
      <c r="E640" s="70">
        <v>1440</v>
      </c>
    </row>
    <row r="641" spans="1:5" ht="15" customHeight="1" x14ac:dyDescent="0.2">
      <c r="A641" s="93">
        <v>14004</v>
      </c>
      <c r="B641" s="88">
        <v>30100008380</v>
      </c>
      <c r="C641" s="45">
        <v>5512</v>
      </c>
      <c r="D641" s="134" t="s">
        <v>112</v>
      </c>
      <c r="E641" s="70">
        <v>3910</v>
      </c>
    </row>
    <row r="642" spans="1:5" ht="15" customHeight="1" x14ac:dyDescent="0.2">
      <c r="A642" s="93">
        <v>14004</v>
      </c>
      <c r="B642" s="88">
        <v>30100008385</v>
      </c>
      <c r="C642" s="45">
        <v>5512</v>
      </c>
      <c r="D642" s="134" t="s">
        <v>112</v>
      </c>
      <c r="E642" s="70">
        <v>19804</v>
      </c>
    </row>
    <row r="643" spans="1:5" ht="15" customHeight="1" x14ac:dyDescent="0.2">
      <c r="A643" s="93">
        <v>14004</v>
      </c>
      <c r="B643" s="88">
        <v>30100008386</v>
      </c>
      <c r="C643" s="45">
        <v>5512</v>
      </c>
      <c r="D643" s="134" t="s">
        <v>112</v>
      </c>
      <c r="E643" s="70">
        <v>2950</v>
      </c>
    </row>
    <row r="644" spans="1:5" ht="15" customHeight="1" x14ac:dyDescent="0.2">
      <c r="A644" s="93">
        <v>14004</v>
      </c>
      <c r="B644" s="88">
        <v>30100008387</v>
      </c>
      <c r="C644" s="45">
        <v>5512</v>
      </c>
      <c r="D644" s="134" t="s">
        <v>112</v>
      </c>
      <c r="E644" s="70">
        <v>2710</v>
      </c>
    </row>
    <row r="645" spans="1:5" ht="15" customHeight="1" x14ac:dyDescent="0.2">
      <c r="A645" s="93">
        <v>14004</v>
      </c>
      <c r="B645" s="88">
        <v>30100008132</v>
      </c>
      <c r="C645" s="45">
        <v>5512</v>
      </c>
      <c r="D645" s="134" t="s">
        <v>112</v>
      </c>
      <c r="E645" s="70">
        <v>2880</v>
      </c>
    </row>
    <row r="646" spans="1:5" ht="15" customHeight="1" x14ac:dyDescent="0.2">
      <c r="A646" s="93">
        <v>14004</v>
      </c>
      <c r="B646" s="88">
        <v>30100008133</v>
      </c>
      <c r="C646" s="68">
        <v>5512</v>
      </c>
      <c r="D646" s="125" t="s">
        <v>112</v>
      </c>
      <c r="E646" s="76">
        <v>2400</v>
      </c>
    </row>
    <row r="647" spans="1:5" ht="15" customHeight="1" x14ac:dyDescent="0.2">
      <c r="A647" s="93">
        <v>14004</v>
      </c>
      <c r="B647" s="88">
        <v>30100008135</v>
      </c>
      <c r="C647" s="68">
        <v>5512</v>
      </c>
      <c r="D647" s="125" t="s">
        <v>112</v>
      </c>
      <c r="E647" s="76">
        <v>16596</v>
      </c>
    </row>
    <row r="648" spans="1:5" ht="15" customHeight="1" x14ac:dyDescent="0.2">
      <c r="A648" s="93">
        <v>14004</v>
      </c>
      <c r="B648" s="88">
        <v>30100008136</v>
      </c>
      <c r="C648" s="68">
        <v>5512</v>
      </c>
      <c r="D648" s="125" t="s">
        <v>112</v>
      </c>
      <c r="E648" s="76">
        <v>26634</v>
      </c>
    </row>
    <row r="649" spans="1:5" ht="15" customHeight="1" x14ac:dyDescent="0.2">
      <c r="A649" s="93">
        <v>14004</v>
      </c>
      <c r="B649" s="88">
        <v>30100008139</v>
      </c>
      <c r="C649" s="68">
        <v>5512</v>
      </c>
      <c r="D649" s="125" t="s">
        <v>112</v>
      </c>
      <c r="E649" s="76">
        <v>1440</v>
      </c>
    </row>
    <row r="650" spans="1:5" ht="15" customHeight="1" x14ac:dyDescent="0.2">
      <c r="A650" s="93">
        <v>14004</v>
      </c>
      <c r="B650" s="88">
        <v>30100008142</v>
      </c>
      <c r="C650" s="68">
        <v>5512</v>
      </c>
      <c r="D650" s="125" t="s">
        <v>112</v>
      </c>
      <c r="E650" s="76">
        <v>1440</v>
      </c>
    </row>
    <row r="651" spans="1:5" ht="15" customHeight="1" x14ac:dyDescent="0.2">
      <c r="A651" s="93">
        <v>14004</v>
      </c>
      <c r="B651" s="88">
        <v>30100008143</v>
      </c>
      <c r="C651" s="68">
        <v>5512</v>
      </c>
      <c r="D651" s="125" t="s">
        <v>112</v>
      </c>
      <c r="E651" s="76">
        <v>2160</v>
      </c>
    </row>
    <row r="652" spans="1:5" ht="15" customHeight="1" x14ac:dyDescent="0.2">
      <c r="A652" s="93">
        <v>14004</v>
      </c>
      <c r="B652" s="88">
        <v>30100008144</v>
      </c>
      <c r="C652" s="68">
        <v>5512</v>
      </c>
      <c r="D652" s="125" t="s">
        <v>112</v>
      </c>
      <c r="E652" s="76">
        <v>720</v>
      </c>
    </row>
    <row r="653" spans="1:5" ht="15" customHeight="1" x14ac:dyDescent="0.2">
      <c r="A653" s="93">
        <v>14004</v>
      </c>
      <c r="B653" s="88">
        <v>30100008145</v>
      </c>
      <c r="C653" s="68">
        <v>5512</v>
      </c>
      <c r="D653" s="125" t="s">
        <v>112</v>
      </c>
      <c r="E653" s="76">
        <v>720</v>
      </c>
    </row>
    <row r="654" spans="1:5" ht="15" customHeight="1" x14ac:dyDescent="0.2">
      <c r="A654" s="93">
        <v>14004</v>
      </c>
      <c r="B654" s="88">
        <v>30100008148</v>
      </c>
      <c r="C654" s="68">
        <v>5512</v>
      </c>
      <c r="D654" s="125" t="s">
        <v>112</v>
      </c>
      <c r="E654" s="76">
        <v>22392</v>
      </c>
    </row>
    <row r="655" spans="1:5" ht="15" customHeight="1" x14ac:dyDescent="0.2">
      <c r="A655" s="93">
        <v>14004</v>
      </c>
      <c r="B655" s="88">
        <v>30100008149</v>
      </c>
      <c r="C655" s="68">
        <v>5512</v>
      </c>
      <c r="D655" s="125" t="s">
        <v>112</v>
      </c>
      <c r="E655" s="76">
        <v>1920</v>
      </c>
    </row>
    <row r="656" spans="1:5" ht="15" customHeight="1" x14ac:dyDescent="0.2">
      <c r="A656" s="93">
        <v>14004</v>
      </c>
      <c r="B656" s="88">
        <v>30100008150</v>
      </c>
      <c r="C656" s="68">
        <v>5512</v>
      </c>
      <c r="D656" s="125" t="s">
        <v>112</v>
      </c>
      <c r="E656" s="76">
        <v>1440</v>
      </c>
    </row>
    <row r="657" spans="1:5" ht="15" customHeight="1" x14ac:dyDescent="0.2">
      <c r="A657" s="93">
        <v>14004</v>
      </c>
      <c r="B657" s="88">
        <v>30100008154</v>
      </c>
      <c r="C657" s="45">
        <v>5512</v>
      </c>
      <c r="D657" s="134" t="s">
        <v>112</v>
      </c>
      <c r="E657" s="70">
        <v>2640</v>
      </c>
    </row>
    <row r="658" spans="1:5" ht="15" customHeight="1" x14ac:dyDescent="0.2">
      <c r="A658" s="93">
        <v>14004</v>
      </c>
      <c r="B658" s="88">
        <v>30100008156</v>
      </c>
      <c r="C658" s="45">
        <v>5512</v>
      </c>
      <c r="D658" s="134" t="s">
        <v>112</v>
      </c>
      <c r="E658" s="70">
        <v>1440</v>
      </c>
    </row>
    <row r="659" spans="1:5" ht="15" customHeight="1" x14ac:dyDescent="0.2">
      <c r="A659" s="93">
        <v>14004</v>
      </c>
      <c r="B659" s="88">
        <v>30100008161</v>
      </c>
      <c r="C659" s="45">
        <v>5512</v>
      </c>
      <c r="D659" s="134" t="s">
        <v>112</v>
      </c>
      <c r="E659" s="70">
        <v>30560</v>
      </c>
    </row>
    <row r="660" spans="1:5" ht="15" customHeight="1" x14ac:dyDescent="0.2">
      <c r="A660" s="93">
        <v>14004</v>
      </c>
      <c r="B660" s="88">
        <v>30100008162</v>
      </c>
      <c r="C660" s="45">
        <v>5512</v>
      </c>
      <c r="D660" s="134" t="s">
        <v>112</v>
      </c>
      <c r="E660" s="70">
        <v>1440</v>
      </c>
    </row>
    <row r="661" spans="1:5" ht="15" customHeight="1" x14ac:dyDescent="0.2">
      <c r="A661" s="93">
        <v>14004</v>
      </c>
      <c r="B661" s="88">
        <v>30100008163</v>
      </c>
      <c r="C661" s="45">
        <v>5512</v>
      </c>
      <c r="D661" s="134" t="s">
        <v>112</v>
      </c>
      <c r="E661" s="70">
        <v>5040</v>
      </c>
    </row>
    <row r="662" spans="1:5" ht="15" customHeight="1" x14ac:dyDescent="0.2">
      <c r="A662" s="93">
        <v>14004</v>
      </c>
      <c r="B662" s="88">
        <v>30100008165</v>
      </c>
      <c r="C662" s="45">
        <v>5512</v>
      </c>
      <c r="D662" s="134" t="s">
        <v>112</v>
      </c>
      <c r="E662" s="70">
        <v>5300</v>
      </c>
    </row>
    <row r="663" spans="1:5" ht="15" customHeight="1" x14ac:dyDescent="0.2">
      <c r="A663" s="93">
        <v>14004</v>
      </c>
      <c r="B663" s="88">
        <v>30100008166</v>
      </c>
      <c r="C663" s="45">
        <v>5512</v>
      </c>
      <c r="D663" s="134" t="s">
        <v>112</v>
      </c>
      <c r="E663" s="70">
        <v>2160</v>
      </c>
    </row>
    <row r="664" spans="1:5" ht="15" customHeight="1" x14ac:dyDescent="0.2">
      <c r="A664" s="93">
        <v>14004</v>
      </c>
      <c r="B664" s="88">
        <v>30100008167</v>
      </c>
      <c r="C664" s="45">
        <v>5512</v>
      </c>
      <c r="D664" s="134" t="s">
        <v>112</v>
      </c>
      <c r="E664" s="70">
        <v>1200</v>
      </c>
    </row>
    <row r="665" spans="1:5" ht="15" customHeight="1" x14ac:dyDescent="0.2">
      <c r="A665" s="93">
        <v>14004</v>
      </c>
      <c r="B665" s="88">
        <v>30100008170</v>
      </c>
      <c r="C665" s="45">
        <v>5512</v>
      </c>
      <c r="D665" s="135" t="s">
        <v>112</v>
      </c>
      <c r="E665" s="70">
        <v>2400</v>
      </c>
    </row>
    <row r="666" spans="1:5" ht="15" customHeight="1" x14ac:dyDescent="0.2">
      <c r="A666" s="93">
        <v>14004</v>
      </c>
      <c r="B666" s="88">
        <v>30100008171</v>
      </c>
      <c r="C666" s="45">
        <v>5512</v>
      </c>
      <c r="D666" s="135" t="s">
        <v>112</v>
      </c>
      <c r="E666" s="70">
        <v>720</v>
      </c>
    </row>
    <row r="667" spans="1:5" ht="15" customHeight="1" x14ac:dyDescent="0.2">
      <c r="A667" s="93">
        <v>14004</v>
      </c>
      <c r="B667" s="88">
        <v>30100008176</v>
      </c>
      <c r="C667" s="45">
        <v>5512</v>
      </c>
      <c r="D667" s="135" t="s">
        <v>112</v>
      </c>
      <c r="E667" s="70">
        <v>720</v>
      </c>
    </row>
    <row r="668" spans="1:5" ht="15" customHeight="1" x14ac:dyDescent="0.2">
      <c r="A668" s="93">
        <v>14004</v>
      </c>
      <c r="B668" s="88">
        <v>30100008180</v>
      </c>
      <c r="C668" s="45">
        <v>5512</v>
      </c>
      <c r="D668" s="135" t="s">
        <v>112</v>
      </c>
      <c r="E668" s="70">
        <v>2880</v>
      </c>
    </row>
    <row r="669" spans="1:5" ht="15" customHeight="1" x14ac:dyDescent="0.2">
      <c r="A669" s="93">
        <v>14004</v>
      </c>
      <c r="B669" s="88">
        <v>30100008184</v>
      </c>
      <c r="C669" s="45">
        <v>5512</v>
      </c>
      <c r="D669" s="135" t="s">
        <v>112</v>
      </c>
      <c r="E669" s="70">
        <v>6394</v>
      </c>
    </row>
    <row r="670" spans="1:5" ht="15" customHeight="1" x14ac:dyDescent="0.2">
      <c r="A670" s="93">
        <v>14004</v>
      </c>
      <c r="B670" s="88">
        <v>30100008407</v>
      </c>
      <c r="C670" s="45">
        <v>5512</v>
      </c>
      <c r="D670" s="135" t="s">
        <v>112</v>
      </c>
      <c r="E670" s="70">
        <v>2880</v>
      </c>
    </row>
    <row r="671" spans="1:5" ht="15" customHeight="1" x14ac:dyDescent="0.2">
      <c r="A671" s="93">
        <v>14004</v>
      </c>
      <c r="B671" s="88">
        <v>30100008405</v>
      </c>
      <c r="C671" s="45">
        <v>5512</v>
      </c>
      <c r="D671" s="135" t="s">
        <v>112</v>
      </c>
      <c r="E671" s="70">
        <v>720</v>
      </c>
    </row>
    <row r="672" spans="1:5" ht="15" customHeight="1" x14ac:dyDescent="0.2">
      <c r="A672" s="93">
        <v>14004</v>
      </c>
      <c r="B672" s="88">
        <v>30100008411</v>
      </c>
      <c r="C672" s="45">
        <v>5512</v>
      </c>
      <c r="D672" s="135" t="s">
        <v>112</v>
      </c>
      <c r="E672" s="70">
        <v>6627</v>
      </c>
    </row>
    <row r="673" spans="1:5" ht="15" customHeight="1" x14ac:dyDescent="0.2">
      <c r="A673" s="93">
        <v>14004</v>
      </c>
      <c r="B673" s="88">
        <v>30100008414</v>
      </c>
      <c r="C673" s="68">
        <v>5512</v>
      </c>
      <c r="D673" s="125" t="s">
        <v>112</v>
      </c>
      <c r="E673" s="76">
        <v>960</v>
      </c>
    </row>
    <row r="674" spans="1:5" ht="15" customHeight="1" x14ac:dyDescent="0.2">
      <c r="A674" s="93">
        <v>14004</v>
      </c>
      <c r="B674" s="88">
        <v>30100008419</v>
      </c>
      <c r="C674" s="68">
        <v>5512</v>
      </c>
      <c r="D674" s="125" t="s">
        <v>112</v>
      </c>
      <c r="E674" s="76">
        <v>4320</v>
      </c>
    </row>
    <row r="675" spans="1:5" ht="15" customHeight="1" x14ac:dyDescent="0.2">
      <c r="A675" s="93">
        <v>14004</v>
      </c>
      <c r="B675" s="88">
        <v>30100008423</v>
      </c>
      <c r="C675" s="68">
        <v>5512</v>
      </c>
      <c r="D675" s="125" t="s">
        <v>112</v>
      </c>
      <c r="E675" s="76">
        <v>8147</v>
      </c>
    </row>
    <row r="676" spans="1:5" ht="15" customHeight="1" x14ac:dyDescent="0.2">
      <c r="A676" s="93">
        <v>14004</v>
      </c>
      <c r="B676" s="88">
        <v>30100008426</v>
      </c>
      <c r="C676" s="68">
        <v>5512</v>
      </c>
      <c r="D676" s="125" t="s">
        <v>112</v>
      </c>
      <c r="E676" s="76">
        <v>12789</v>
      </c>
    </row>
    <row r="677" spans="1:5" ht="15" customHeight="1" x14ac:dyDescent="0.2">
      <c r="A677" s="93">
        <v>14004</v>
      </c>
      <c r="B677" s="88">
        <v>30100008403</v>
      </c>
      <c r="C677" s="68">
        <v>5512</v>
      </c>
      <c r="D677" s="125" t="s">
        <v>112</v>
      </c>
      <c r="E677" s="76">
        <v>2584</v>
      </c>
    </row>
    <row r="678" spans="1:5" ht="15" customHeight="1" x14ac:dyDescent="0.2">
      <c r="A678" s="93">
        <v>14004</v>
      </c>
      <c r="B678" s="88">
        <v>30100008440</v>
      </c>
      <c r="C678" s="68">
        <v>5512</v>
      </c>
      <c r="D678" s="125" t="s">
        <v>112</v>
      </c>
      <c r="E678" s="76">
        <v>720</v>
      </c>
    </row>
    <row r="679" spans="1:5" ht="15" customHeight="1" x14ac:dyDescent="0.2">
      <c r="A679" s="93">
        <v>14004</v>
      </c>
      <c r="B679" s="88">
        <v>30100008441</v>
      </c>
      <c r="C679" s="68">
        <v>5512</v>
      </c>
      <c r="D679" s="125" t="s">
        <v>112</v>
      </c>
      <c r="E679" s="76">
        <v>480</v>
      </c>
    </row>
    <row r="680" spans="1:5" ht="15" customHeight="1" x14ac:dyDescent="0.2">
      <c r="A680" s="93">
        <v>14004</v>
      </c>
      <c r="B680" s="88">
        <v>30100008444</v>
      </c>
      <c r="C680" s="68">
        <v>5512</v>
      </c>
      <c r="D680" s="125" t="s">
        <v>112</v>
      </c>
      <c r="E680" s="76">
        <v>2400</v>
      </c>
    </row>
    <row r="681" spans="1:5" ht="15" customHeight="1" x14ac:dyDescent="0.2">
      <c r="A681" s="93">
        <v>14004</v>
      </c>
      <c r="B681" s="88">
        <v>30100008446</v>
      </c>
      <c r="C681" s="68">
        <v>5512</v>
      </c>
      <c r="D681" s="125" t="s">
        <v>112</v>
      </c>
      <c r="E681" s="76">
        <v>960</v>
      </c>
    </row>
    <row r="682" spans="1:5" ht="15" customHeight="1" x14ac:dyDescent="0.2">
      <c r="A682" s="93">
        <v>14004</v>
      </c>
      <c r="B682" s="88">
        <v>30100008448</v>
      </c>
      <c r="C682" s="68">
        <v>5512</v>
      </c>
      <c r="D682" s="125" t="s">
        <v>112</v>
      </c>
      <c r="E682" s="76">
        <v>960</v>
      </c>
    </row>
    <row r="683" spans="1:5" ht="15" customHeight="1" x14ac:dyDescent="0.2">
      <c r="A683" s="93">
        <v>14004</v>
      </c>
      <c r="B683" s="88">
        <v>30100008456</v>
      </c>
      <c r="C683" s="68">
        <v>5512</v>
      </c>
      <c r="D683" s="125" t="s">
        <v>112</v>
      </c>
      <c r="E683" s="76">
        <v>1440</v>
      </c>
    </row>
    <row r="684" spans="1:5" ht="15" customHeight="1" x14ac:dyDescent="0.2">
      <c r="A684" s="93">
        <v>14004</v>
      </c>
      <c r="B684" s="88">
        <v>30100008466</v>
      </c>
      <c r="C684" s="68">
        <v>5512</v>
      </c>
      <c r="D684" s="125" t="s">
        <v>112</v>
      </c>
      <c r="E684" s="76">
        <v>1440</v>
      </c>
    </row>
    <row r="685" spans="1:5" ht="15" customHeight="1" x14ac:dyDescent="0.2">
      <c r="A685" s="93">
        <v>14004</v>
      </c>
      <c r="B685" s="88">
        <v>30100008400</v>
      </c>
      <c r="C685" s="68">
        <v>5512</v>
      </c>
      <c r="D685" s="125" t="s">
        <v>112</v>
      </c>
      <c r="E685" s="76">
        <v>3370</v>
      </c>
    </row>
    <row r="686" spans="1:5" ht="15" customHeight="1" x14ac:dyDescent="0.2">
      <c r="A686" s="93">
        <v>14004</v>
      </c>
      <c r="B686" s="88">
        <v>30100008468</v>
      </c>
      <c r="C686" s="68">
        <v>5512</v>
      </c>
      <c r="D686" s="125" t="s">
        <v>112</v>
      </c>
      <c r="E686" s="76">
        <v>2777</v>
      </c>
    </row>
    <row r="687" spans="1:5" ht="15" customHeight="1" x14ac:dyDescent="0.2">
      <c r="A687" s="93">
        <v>14004</v>
      </c>
      <c r="B687" s="88">
        <v>30100008475</v>
      </c>
      <c r="C687" s="68">
        <v>5512</v>
      </c>
      <c r="D687" s="125" t="s">
        <v>112</v>
      </c>
      <c r="E687" s="76">
        <v>6055</v>
      </c>
    </row>
    <row r="688" spans="1:5" ht="15" customHeight="1" x14ac:dyDescent="0.2">
      <c r="A688" s="93">
        <v>14004</v>
      </c>
      <c r="B688" s="88">
        <v>30100008478</v>
      </c>
      <c r="C688" s="68">
        <v>5512</v>
      </c>
      <c r="D688" s="125" t="s">
        <v>112</v>
      </c>
      <c r="E688" s="76">
        <v>2160</v>
      </c>
    </row>
    <row r="689" spans="1:5" ht="15" customHeight="1" x14ac:dyDescent="0.2">
      <c r="A689" s="93">
        <v>14004</v>
      </c>
      <c r="B689" s="88">
        <v>30100008482</v>
      </c>
      <c r="C689" s="68">
        <v>5512</v>
      </c>
      <c r="D689" s="125" t="s">
        <v>112</v>
      </c>
      <c r="E689" s="76">
        <v>960</v>
      </c>
    </row>
    <row r="690" spans="1:5" ht="15" customHeight="1" x14ac:dyDescent="0.2">
      <c r="A690" s="93">
        <v>14004</v>
      </c>
      <c r="B690" s="88">
        <v>30100008485</v>
      </c>
      <c r="C690" s="68">
        <v>5512</v>
      </c>
      <c r="D690" s="125" t="s">
        <v>112</v>
      </c>
      <c r="E690" s="76">
        <v>480</v>
      </c>
    </row>
    <row r="691" spans="1:5" ht="15" customHeight="1" x14ac:dyDescent="0.2">
      <c r="A691" s="93">
        <v>14004</v>
      </c>
      <c r="B691" s="88">
        <v>30100008404</v>
      </c>
      <c r="C691" s="68">
        <v>5512</v>
      </c>
      <c r="D691" s="125" t="s">
        <v>112</v>
      </c>
      <c r="E691" s="76">
        <v>11438</v>
      </c>
    </row>
    <row r="692" spans="1:5" ht="15" customHeight="1" x14ac:dyDescent="0.2">
      <c r="A692" s="93">
        <v>14004</v>
      </c>
      <c r="B692" s="88">
        <v>30100008489</v>
      </c>
      <c r="C692" s="68">
        <v>5512</v>
      </c>
      <c r="D692" s="125" t="s">
        <v>112</v>
      </c>
      <c r="E692" s="76">
        <v>5046</v>
      </c>
    </row>
    <row r="693" spans="1:5" ht="15" customHeight="1" x14ac:dyDescent="0.2">
      <c r="A693" s="93">
        <v>14004</v>
      </c>
      <c r="B693" s="88">
        <v>30100008493</v>
      </c>
      <c r="C693" s="68">
        <v>5512</v>
      </c>
      <c r="D693" s="125" t="s">
        <v>112</v>
      </c>
      <c r="E693" s="76">
        <v>480</v>
      </c>
    </row>
    <row r="694" spans="1:5" ht="15" customHeight="1" x14ac:dyDescent="0.2">
      <c r="A694" s="93">
        <v>14004</v>
      </c>
      <c r="B694" s="88">
        <v>30100008495</v>
      </c>
      <c r="C694" s="45">
        <v>5512</v>
      </c>
      <c r="D694" s="135" t="s">
        <v>112</v>
      </c>
      <c r="E694" s="70">
        <v>1200</v>
      </c>
    </row>
    <row r="695" spans="1:5" ht="15" customHeight="1" x14ac:dyDescent="0.2">
      <c r="A695" s="93">
        <v>14004</v>
      </c>
      <c r="B695" s="88">
        <v>30100008496</v>
      </c>
      <c r="C695" s="45">
        <v>5512</v>
      </c>
      <c r="D695" s="135" t="s">
        <v>112</v>
      </c>
      <c r="E695" s="70">
        <v>2400</v>
      </c>
    </row>
    <row r="696" spans="1:5" ht="15" customHeight="1" x14ac:dyDescent="0.2">
      <c r="A696" s="93">
        <v>14004</v>
      </c>
      <c r="B696" s="88">
        <v>30100008312</v>
      </c>
      <c r="C696" s="45">
        <v>5512</v>
      </c>
      <c r="D696" s="135" t="s">
        <v>112</v>
      </c>
      <c r="E696" s="70">
        <v>1500</v>
      </c>
    </row>
    <row r="697" spans="1:5" ht="15" customHeight="1" x14ac:dyDescent="0.2">
      <c r="A697" s="93">
        <v>14004</v>
      </c>
      <c r="B697" s="88">
        <v>30100008315</v>
      </c>
      <c r="C697" s="45">
        <v>5512</v>
      </c>
      <c r="D697" s="135" t="s">
        <v>112</v>
      </c>
      <c r="E697" s="70">
        <v>6942</v>
      </c>
    </row>
    <row r="698" spans="1:5" ht="15" customHeight="1" x14ac:dyDescent="0.2">
      <c r="A698" s="93">
        <v>14004</v>
      </c>
      <c r="B698" s="88">
        <v>30100008555</v>
      </c>
      <c r="C698" s="45">
        <v>5512</v>
      </c>
      <c r="D698" s="135" t="s">
        <v>112</v>
      </c>
      <c r="E698" s="70">
        <v>3497</v>
      </c>
    </row>
    <row r="699" spans="1:5" ht="15" customHeight="1" x14ac:dyDescent="0.2">
      <c r="A699" s="93">
        <v>14004</v>
      </c>
      <c r="B699" s="88">
        <v>30100008332</v>
      </c>
      <c r="C699" s="68">
        <v>5512</v>
      </c>
      <c r="D699" s="125" t="s">
        <v>112</v>
      </c>
      <c r="E699" s="76">
        <v>1500</v>
      </c>
    </row>
    <row r="700" spans="1:5" ht="15" customHeight="1" x14ac:dyDescent="0.2">
      <c r="A700" s="93">
        <v>14004</v>
      </c>
      <c r="B700" s="88">
        <v>30100008553</v>
      </c>
      <c r="C700" s="68">
        <v>5512</v>
      </c>
      <c r="D700" s="125" t="s">
        <v>112</v>
      </c>
      <c r="E700" s="76">
        <v>2460</v>
      </c>
    </row>
    <row r="701" spans="1:5" ht="15" customHeight="1" x14ac:dyDescent="0.2">
      <c r="A701" s="93">
        <v>14004</v>
      </c>
      <c r="B701" s="88">
        <v>30100008373</v>
      </c>
      <c r="C701" s="68">
        <v>5512</v>
      </c>
      <c r="D701" s="125" t="s">
        <v>112</v>
      </c>
      <c r="E701" s="76">
        <v>960</v>
      </c>
    </row>
    <row r="702" spans="1:5" ht="15" customHeight="1" x14ac:dyDescent="0.2">
      <c r="A702" s="93">
        <v>14004</v>
      </c>
      <c r="B702" s="88">
        <v>30100008270</v>
      </c>
      <c r="C702" s="68">
        <v>5512</v>
      </c>
      <c r="D702" s="125" t="s">
        <v>112</v>
      </c>
      <c r="E702" s="76">
        <v>8872</v>
      </c>
    </row>
    <row r="703" spans="1:5" ht="15" customHeight="1" x14ac:dyDescent="0.2">
      <c r="A703" s="93">
        <v>14004</v>
      </c>
      <c r="B703" s="88">
        <v>30100008204</v>
      </c>
      <c r="C703" s="68">
        <v>5512</v>
      </c>
      <c r="D703" s="125" t="s">
        <v>112</v>
      </c>
      <c r="E703" s="76">
        <v>1500</v>
      </c>
    </row>
    <row r="704" spans="1:5" ht="15" customHeight="1" x14ac:dyDescent="0.2">
      <c r="A704" s="93">
        <v>14004</v>
      </c>
      <c r="B704" s="88">
        <v>30100008207</v>
      </c>
      <c r="C704" s="68">
        <v>5512</v>
      </c>
      <c r="D704" s="125" t="s">
        <v>112</v>
      </c>
      <c r="E704" s="76">
        <v>480</v>
      </c>
    </row>
    <row r="705" spans="1:5" ht="15" customHeight="1" x14ac:dyDescent="0.2">
      <c r="A705" s="93">
        <v>14004</v>
      </c>
      <c r="B705" s="88">
        <v>30100008208</v>
      </c>
      <c r="C705" s="68">
        <v>5512</v>
      </c>
      <c r="D705" s="125" t="s">
        <v>112</v>
      </c>
      <c r="E705" s="76">
        <v>480</v>
      </c>
    </row>
    <row r="706" spans="1:5" ht="15" customHeight="1" x14ac:dyDescent="0.2">
      <c r="A706" s="93">
        <v>14004</v>
      </c>
      <c r="B706" s="88">
        <v>30100008271</v>
      </c>
      <c r="C706" s="68">
        <v>5512</v>
      </c>
      <c r="D706" s="125" t="s">
        <v>112</v>
      </c>
      <c r="E706" s="76">
        <v>28179</v>
      </c>
    </row>
    <row r="707" spans="1:5" ht="15" customHeight="1" x14ac:dyDescent="0.2">
      <c r="A707" s="93">
        <v>14004</v>
      </c>
      <c r="B707" s="88">
        <v>30100008214</v>
      </c>
      <c r="C707" s="68">
        <v>5512</v>
      </c>
      <c r="D707" s="125" t="s">
        <v>112</v>
      </c>
      <c r="E707" s="76">
        <v>1440</v>
      </c>
    </row>
    <row r="708" spans="1:5" ht="15" customHeight="1" x14ac:dyDescent="0.2">
      <c r="A708" s="93">
        <v>14004</v>
      </c>
      <c r="B708" s="88">
        <v>30100008222</v>
      </c>
      <c r="C708" s="68">
        <v>5512</v>
      </c>
      <c r="D708" s="125" t="s">
        <v>112</v>
      </c>
      <c r="E708" s="76">
        <v>7174</v>
      </c>
    </row>
    <row r="709" spans="1:5" ht="15" customHeight="1" x14ac:dyDescent="0.2">
      <c r="A709" s="93">
        <v>14004</v>
      </c>
      <c r="B709" s="88">
        <v>30100008272</v>
      </c>
      <c r="C709" s="45">
        <v>5512</v>
      </c>
      <c r="D709" s="135" t="s">
        <v>112</v>
      </c>
      <c r="E709" s="70">
        <v>7670</v>
      </c>
    </row>
    <row r="710" spans="1:5" ht="15" customHeight="1" x14ac:dyDescent="0.2">
      <c r="A710" s="93">
        <v>14004</v>
      </c>
      <c r="B710" s="88">
        <v>30100008233</v>
      </c>
      <c r="C710" s="45">
        <v>5512</v>
      </c>
      <c r="D710" s="135" t="s">
        <v>112</v>
      </c>
      <c r="E710" s="70">
        <v>1440</v>
      </c>
    </row>
    <row r="711" spans="1:5" ht="15" customHeight="1" x14ac:dyDescent="0.2">
      <c r="A711" s="93">
        <v>14004</v>
      </c>
      <c r="B711" s="88">
        <v>30100008240</v>
      </c>
      <c r="C711" s="45">
        <v>5512</v>
      </c>
      <c r="D711" s="135" t="s">
        <v>112</v>
      </c>
      <c r="E711" s="70">
        <v>6940</v>
      </c>
    </row>
    <row r="712" spans="1:5" ht="15" customHeight="1" x14ac:dyDescent="0.2">
      <c r="A712" s="93">
        <v>14004</v>
      </c>
      <c r="B712" s="88">
        <v>30100008242</v>
      </c>
      <c r="C712" s="45">
        <v>5512</v>
      </c>
      <c r="D712" s="135" t="s">
        <v>112</v>
      </c>
      <c r="E712" s="70">
        <v>480</v>
      </c>
    </row>
    <row r="713" spans="1:5" ht="15" customHeight="1" x14ac:dyDescent="0.2">
      <c r="A713" s="93">
        <v>14004</v>
      </c>
      <c r="B713" s="88">
        <v>30100008288</v>
      </c>
      <c r="C713" s="45">
        <v>5512</v>
      </c>
      <c r="D713" s="135" t="s">
        <v>112</v>
      </c>
      <c r="E713" s="70">
        <v>2116</v>
      </c>
    </row>
    <row r="714" spans="1:5" ht="15" customHeight="1" x14ac:dyDescent="0.2">
      <c r="A714" s="93">
        <v>14004</v>
      </c>
      <c r="B714" s="88">
        <v>30100008253</v>
      </c>
      <c r="C714" s="45">
        <v>5512</v>
      </c>
      <c r="D714" s="135" t="s">
        <v>112</v>
      </c>
      <c r="E714" s="70">
        <v>480</v>
      </c>
    </row>
    <row r="715" spans="1:5" ht="15" customHeight="1" x14ac:dyDescent="0.2">
      <c r="A715" s="93">
        <v>14004</v>
      </c>
      <c r="B715" s="88">
        <v>30100008255</v>
      </c>
      <c r="C715" s="45">
        <v>5512</v>
      </c>
      <c r="D715" s="135" t="s">
        <v>112</v>
      </c>
      <c r="E715" s="70">
        <v>6460</v>
      </c>
    </row>
    <row r="716" spans="1:5" ht="15" customHeight="1" x14ac:dyDescent="0.2">
      <c r="A716" s="93">
        <v>14004</v>
      </c>
      <c r="B716" s="88">
        <v>30100008275</v>
      </c>
      <c r="C716" s="45">
        <v>5512</v>
      </c>
      <c r="D716" s="135" t="s">
        <v>112</v>
      </c>
      <c r="E716" s="70">
        <v>7900</v>
      </c>
    </row>
    <row r="717" spans="1:5" ht="15" customHeight="1" x14ac:dyDescent="0.2">
      <c r="A717" s="93">
        <v>14004</v>
      </c>
      <c r="B717" s="88">
        <v>30100008263</v>
      </c>
      <c r="C717" s="45">
        <v>5512</v>
      </c>
      <c r="D717" s="135" t="s">
        <v>112</v>
      </c>
      <c r="E717" s="70">
        <v>1680</v>
      </c>
    </row>
    <row r="718" spans="1:5" ht="15" customHeight="1" x14ac:dyDescent="0.2">
      <c r="A718" s="93">
        <v>14004</v>
      </c>
      <c r="B718" s="88">
        <v>30100008379</v>
      </c>
      <c r="C718" s="45">
        <v>5512</v>
      </c>
      <c r="D718" s="135" t="s">
        <v>112</v>
      </c>
      <c r="E718" s="70">
        <v>21339</v>
      </c>
    </row>
    <row r="719" spans="1:5" ht="15" customHeight="1" x14ac:dyDescent="0.2">
      <c r="A719" s="93">
        <v>14004</v>
      </c>
      <c r="B719" s="88">
        <v>30100008381</v>
      </c>
      <c r="C719" s="45">
        <v>5512</v>
      </c>
      <c r="D719" s="135" t="s">
        <v>112</v>
      </c>
      <c r="E719" s="70">
        <v>240</v>
      </c>
    </row>
    <row r="720" spans="1:5" ht="15" customHeight="1" x14ac:dyDescent="0.2">
      <c r="A720" s="93">
        <v>14004</v>
      </c>
      <c r="B720" s="88">
        <v>30100008383</v>
      </c>
      <c r="C720" s="45">
        <v>5512</v>
      </c>
      <c r="D720" s="135" t="s">
        <v>112</v>
      </c>
      <c r="E720" s="70">
        <v>1453</v>
      </c>
    </row>
    <row r="721" spans="1:5" ht="15" customHeight="1" x14ac:dyDescent="0.2">
      <c r="A721" s="93">
        <v>14004</v>
      </c>
      <c r="B721" s="88">
        <v>30100008211</v>
      </c>
      <c r="C721" s="45">
        <v>5512</v>
      </c>
      <c r="D721" s="135" t="s">
        <v>112</v>
      </c>
      <c r="E721" s="70">
        <v>960</v>
      </c>
    </row>
    <row r="722" spans="1:5" ht="15" customHeight="1" x14ac:dyDescent="0.2">
      <c r="A722" s="93">
        <v>14004</v>
      </c>
      <c r="B722" s="88">
        <v>30100008212</v>
      </c>
      <c r="C722" s="45">
        <v>5512</v>
      </c>
      <c r="D722" s="135" t="s">
        <v>112</v>
      </c>
      <c r="E722" s="70">
        <v>720</v>
      </c>
    </row>
    <row r="723" spans="1:5" ht="15" customHeight="1" x14ac:dyDescent="0.2">
      <c r="A723" s="93">
        <v>14004</v>
      </c>
      <c r="B723" s="88">
        <v>30100008220</v>
      </c>
      <c r="C723" s="45">
        <v>5512</v>
      </c>
      <c r="D723" s="135" t="s">
        <v>112</v>
      </c>
      <c r="E723" s="70">
        <v>240</v>
      </c>
    </row>
    <row r="724" spans="1:5" ht="15" customHeight="1" x14ac:dyDescent="0.2">
      <c r="A724" s="93">
        <v>14004</v>
      </c>
      <c r="B724" s="88">
        <v>30100008221</v>
      </c>
      <c r="C724" s="45">
        <v>5512</v>
      </c>
      <c r="D724" s="135" t="s">
        <v>112</v>
      </c>
      <c r="E724" s="70">
        <v>480</v>
      </c>
    </row>
    <row r="725" spans="1:5" ht="15" customHeight="1" x14ac:dyDescent="0.2">
      <c r="A725" s="93">
        <v>14004</v>
      </c>
      <c r="B725" s="88">
        <v>30100008227</v>
      </c>
      <c r="C725" s="68">
        <v>5512</v>
      </c>
      <c r="D725" s="125" t="s">
        <v>112</v>
      </c>
      <c r="E725" s="76">
        <v>480</v>
      </c>
    </row>
    <row r="726" spans="1:5" ht="15" customHeight="1" x14ac:dyDescent="0.2">
      <c r="A726" s="93">
        <v>14004</v>
      </c>
      <c r="B726" s="88">
        <v>30100008229</v>
      </c>
      <c r="C726" s="68">
        <v>5512</v>
      </c>
      <c r="D726" s="125" t="s">
        <v>112</v>
      </c>
      <c r="E726" s="76">
        <v>960</v>
      </c>
    </row>
    <row r="727" spans="1:5" ht="15" customHeight="1" x14ac:dyDescent="0.2">
      <c r="A727" s="93">
        <v>14004</v>
      </c>
      <c r="B727" s="88">
        <v>30100008234</v>
      </c>
      <c r="C727" s="68">
        <v>5512</v>
      </c>
      <c r="D727" s="125" t="s">
        <v>112</v>
      </c>
      <c r="E727" s="76">
        <v>13472</v>
      </c>
    </row>
    <row r="728" spans="1:5" ht="15" customHeight="1" x14ac:dyDescent="0.2">
      <c r="A728" s="93">
        <v>14004</v>
      </c>
      <c r="B728" s="88">
        <v>30100008251</v>
      </c>
      <c r="C728" s="68">
        <v>5512</v>
      </c>
      <c r="D728" s="125" t="s">
        <v>112</v>
      </c>
      <c r="E728" s="76">
        <v>720</v>
      </c>
    </row>
    <row r="729" spans="1:5" ht="15" customHeight="1" x14ac:dyDescent="0.2">
      <c r="A729" s="93">
        <v>14004</v>
      </c>
      <c r="B729" s="88">
        <v>30100008260</v>
      </c>
      <c r="C729" s="68">
        <v>5512</v>
      </c>
      <c r="D729" s="125" t="s">
        <v>112</v>
      </c>
      <c r="E729" s="76">
        <v>7660</v>
      </c>
    </row>
    <row r="730" spans="1:5" ht="15" customHeight="1" x14ac:dyDescent="0.2">
      <c r="A730" s="48"/>
      <c r="B730" s="62"/>
      <c r="C730" s="49" t="s">
        <v>46</v>
      </c>
      <c r="D730" s="50"/>
      <c r="E730" s="51">
        <f>SUM(E567:E729)</f>
        <v>0</v>
      </c>
    </row>
    <row r="731" spans="1:5" ht="15" customHeight="1" x14ac:dyDescent="0.2"/>
    <row r="732" spans="1:5" ht="15" customHeight="1" x14ac:dyDescent="0.2"/>
    <row r="733" spans="1:5" ht="15" customHeight="1" x14ac:dyDescent="0.25">
      <c r="A733" s="30" t="s">
        <v>141</v>
      </c>
    </row>
    <row r="734" spans="1:5" ht="15" customHeight="1" x14ac:dyDescent="0.2">
      <c r="A734" s="184" t="s">
        <v>142</v>
      </c>
      <c r="B734" s="184"/>
      <c r="C734" s="184"/>
      <c r="D734" s="184"/>
      <c r="E734" s="184"/>
    </row>
    <row r="735" spans="1:5" ht="15" customHeight="1" x14ac:dyDescent="0.2">
      <c r="A735" s="184"/>
      <c r="B735" s="184"/>
      <c r="C735" s="184"/>
      <c r="D735" s="184"/>
      <c r="E735" s="184"/>
    </row>
    <row r="736" spans="1:5" ht="15" customHeight="1" x14ac:dyDescent="0.2">
      <c r="A736" s="182" t="s">
        <v>143</v>
      </c>
      <c r="B736" s="182"/>
      <c r="C736" s="182"/>
      <c r="D736" s="182"/>
      <c r="E736" s="182"/>
    </row>
    <row r="737" spans="1:5" ht="15" customHeight="1" x14ac:dyDescent="0.2">
      <c r="A737" s="182"/>
      <c r="B737" s="182"/>
      <c r="C737" s="182"/>
      <c r="D737" s="182"/>
      <c r="E737" s="182"/>
    </row>
    <row r="738" spans="1:5" ht="15" customHeight="1" x14ac:dyDescent="0.2">
      <c r="A738" s="182"/>
      <c r="B738" s="182"/>
      <c r="C738" s="182"/>
      <c r="D738" s="182"/>
      <c r="E738" s="182"/>
    </row>
    <row r="739" spans="1:5" ht="15" customHeight="1" x14ac:dyDescent="0.2">
      <c r="A739" s="182"/>
      <c r="B739" s="182"/>
      <c r="C739" s="182"/>
      <c r="D739" s="182"/>
      <c r="E739" s="182"/>
    </row>
    <row r="740" spans="1:5" ht="15" customHeight="1" x14ac:dyDescent="0.2">
      <c r="A740" s="35"/>
      <c r="B740" s="136"/>
      <c r="C740" s="85"/>
      <c r="D740" s="35"/>
      <c r="E740" s="124"/>
    </row>
    <row r="741" spans="1:5" ht="15" customHeight="1" x14ac:dyDescent="0.25">
      <c r="A741" s="38" t="s">
        <v>18</v>
      </c>
      <c r="B741" s="137"/>
      <c r="C741" s="35"/>
      <c r="D741" s="35"/>
      <c r="E741" s="37"/>
    </row>
    <row r="742" spans="1:5" ht="15" customHeight="1" x14ac:dyDescent="0.2">
      <c r="A742" s="34" t="s">
        <v>144</v>
      </c>
      <c r="B742" s="137"/>
      <c r="C742" s="35"/>
      <c r="D742" s="35"/>
      <c r="E742" s="36" t="s">
        <v>145</v>
      </c>
    </row>
    <row r="743" spans="1:5" ht="15" customHeight="1" x14ac:dyDescent="0.2">
      <c r="A743" s="34"/>
      <c r="B743" s="117"/>
      <c r="C743" s="35"/>
      <c r="D743" s="35"/>
      <c r="E743" s="39"/>
    </row>
    <row r="744" spans="1:5" ht="15" customHeight="1" x14ac:dyDescent="0.2">
      <c r="A744" s="53"/>
      <c r="B744" s="40" t="s">
        <v>41</v>
      </c>
      <c r="C744" s="40" t="s">
        <v>42</v>
      </c>
      <c r="D744" s="41" t="s">
        <v>43</v>
      </c>
      <c r="E744" s="65" t="s">
        <v>44</v>
      </c>
    </row>
    <row r="745" spans="1:5" ht="15" customHeight="1" x14ac:dyDescent="0.2">
      <c r="A745" s="56"/>
      <c r="B745" s="80">
        <v>12000000000</v>
      </c>
      <c r="C745" s="45">
        <v>6172</v>
      </c>
      <c r="D745" s="69" t="s">
        <v>56</v>
      </c>
      <c r="E745" s="82">
        <v>-2000</v>
      </c>
    </row>
    <row r="746" spans="1:5" ht="15" customHeight="1" x14ac:dyDescent="0.2">
      <c r="A746" s="56"/>
      <c r="B746" s="80">
        <v>12008000000</v>
      </c>
      <c r="C746" s="45">
        <v>6172</v>
      </c>
      <c r="D746" s="69" t="s">
        <v>146</v>
      </c>
      <c r="E746" s="82">
        <v>-100000</v>
      </c>
    </row>
    <row r="747" spans="1:5" ht="15" customHeight="1" x14ac:dyDescent="0.2">
      <c r="A747" s="56"/>
      <c r="B747" s="80">
        <v>12000000000</v>
      </c>
      <c r="C747" s="45">
        <v>6172</v>
      </c>
      <c r="D747" s="69" t="s">
        <v>146</v>
      </c>
      <c r="E747" s="82">
        <v>-3800</v>
      </c>
    </row>
    <row r="748" spans="1:5" ht="15" customHeight="1" x14ac:dyDescent="0.2">
      <c r="A748" s="56"/>
      <c r="B748" s="80">
        <v>12010000000</v>
      </c>
      <c r="C748" s="45">
        <v>6172</v>
      </c>
      <c r="D748" s="69" t="s">
        <v>56</v>
      </c>
      <c r="E748" s="82">
        <v>2000</v>
      </c>
    </row>
    <row r="749" spans="1:5" ht="15" customHeight="1" x14ac:dyDescent="0.2">
      <c r="A749" s="56"/>
      <c r="B749" s="80">
        <v>12008000000</v>
      </c>
      <c r="C749" s="45">
        <v>6172</v>
      </c>
      <c r="D749" s="69" t="s">
        <v>147</v>
      </c>
      <c r="E749" s="82">
        <v>30000</v>
      </c>
    </row>
    <row r="750" spans="1:5" ht="15" customHeight="1" x14ac:dyDescent="0.2">
      <c r="A750" s="56"/>
      <c r="B750" s="80">
        <v>12008000000</v>
      </c>
      <c r="C750" s="45">
        <v>6172</v>
      </c>
      <c r="D750" s="92" t="s">
        <v>148</v>
      </c>
      <c r="E750" s="82">
        <v>20000</v>
      </c>
    </row>
    <row r="751" spans="1:5" ht="15" customHeight="1" x14ac:dyDescent="0.2">
      <c r="A751" s="56"/>
      <c r="B751" s="80">
        <v>12008000000</v>
      </c>
      <c r="C751" s="45">
        <v>6172</v>
      </c>
      <c r="D751" s="69" t="s">
        <v>149</v>
      </c>
      <c r="E751" s="82">
        <v>50000</v>
      </c>
    </row>
    <row r="752" spans="1:5" ht="15" customHeight="1" x14ac:dyDescent="0.2">
      <c r="A752" s="56"/>
      <c r="B752" s="80">
        <v>12000000000</v>
      </c>
      <c r="C752" s="45">
        <v>6172</v>
      </c>
      <c r="D752" s="69" t="s">
        <v>149</v>
      </c>
      <c r="E752" s="82">
        <v>3800</v>
      </c>
    </row>
    <row r="753" spans="1:5" ht="15" customHeight="1" x14ac:dyDescent="0.2">
      <c r="A753" s="84"/>
      <c r="B753" s="83"/>
      <c r="C753" s="49" t="s">
        <v>46</v>
      </c>
      <c r="D753" s="50"/>
      <c r="E753" s="51">
        <f>SUM(E745:E752)</f>
        <v>0</v>
      </c>
    </row>
    <row r="754" spans="1:5" ht="15" customHeight="1" x14ac:dyDescent="0.2"/>
    <row r="755" spans="1:5" ht="15" customHeight="1" x14ac:dyDescent="0.2"/>
    <row r="756" spans="1:5" ht="15" customHeight="1" x14ac:dyDescent="0.25">
      <c r="A756" s="30" t="s">
        <v>150</v>
      </c>
    </row>
    <row r="757" spans="1:5" ht="15" customHeight="1" x14ac:dyDescent="0.2">
      <c r="A757" s="184" t="s">
        <v>151</v>
      </c>
      <c r="B757" s="184"/>
      <c r="C757" s="184"/>
      <c r="D757" s="184"/>
      <c r="E757" s="184"/>
    </row>
    <row r="758" spans="1:5" ht="15" customHeight="1" x14ac:dyDescent="0.2">
      <c r="A758" s="184"/>
      <c r="B758" s="184"/>
      <c r="C758" s="184"/>
      <c r="D758" s="184"/>
      <c r="E758" s="184"/>
    </row>
    <row r="759" spans="1:5" ht="15" customHeight="1" x14ac:dyDescent="0.2">
      <c r="A759" s="182" t="s">
        <v>152</v>
      </c>
      <c r="B759" s="182"/>
      <c r="C759" s="182"/>
      <c r="D759" s="182"/>
      <c r="E759" s="182"/>
    </row>
    <row r="760" spans="1:5" ht="15" customHeight="1" x14ac:dyDescent="0.2">
      <c r="A760" s="182"/>
      <c r="B760" s="182"/>
      <c r="C760" s="182"/>
      <c r="D760" s="182"/>
      <c r="E760" s="182"/>
    </row>
    <row r="761" spans="1:5" ht="15" customHeight="1" x14ac:dyDescent="0.2">
      <c r="A761" s="182"/>
      <c r="B761" s="182"/>
      <c r="C761" s="182"/>
      <c r="D761" s="182"/>
      <c r="E761" s="182"/>
    </row>
    <row r="762" spans="1:5" ht="15" customHeight="1" x14ac:dyDescent="0.2">
      <c r="A762" s="182"/>
      <c r="B762" s="182"/>
      <c r="C762" s="182"/>
      <c r="D762" s="182"/>
      <c r="E762" s="182"/>
    </row>
    <row r="763" spans="1:5" ht="15" customHeight="1" x14ac:dyDescent="0.2">
      <c r="A763" s="63"/>
      <c r="B763" s="63"/>
      <c r="C763" s="63"/>
      <c r="D763" s="63"/>
      <c r="E763" s="63"/>
    </row>
    <row r="764" spans="1:5" ht="15" customHeight="1" x14ac:dyDescent="0.25">
      <c r="A764" s="38" t="s">
        <v>18</v>
      </c>
      <c r="B764" s="35"/>
      <c r="C764" s="35"/>
      <c r="D764" s="35"/>
      <c r="E764" s="35"/>
    </row>
    <row r="765" spans="1:5" ht="15" customHeight="1" x14ac:dyDescent="0.2">
      <c r="A765" s="34" t="s">
        <v>153</v>
      </c>
      <c r="B765" s="35"/>
      <c r="C765" s="35"/>
      <c r="D765" s="35"/>
      <c r="E765" s="36" t="s">
        <v>154</v>
      </c>
    </row>
    <row r="766" spans="1:5" ht="15" customHeight="1" x14ac:dyDescent="0.2">
      <c r="A766" s="90"/>
      <c r="B766" s="91"/>
      <c r="C766" s="35"/>
      <c r="D766" s="35"/>
      <c r="E766" s="39"/>
    </row>
    <row r="767" spans="1:5" ht="15" customHeight="1" x14ac:dyDescent="0.2">
      <c r="A767" s="53"/>
      <c r="B767" s="40" t="s">
        <v>41</v>
      </c>
      <c r="C767" s="40" t="s">
        <v>42</v>
      </c>
      <c r="D767" s="41" t="s">
        <v>43</v>
      </c>
      <c r="E767" s="42" t="s">
        <v>44</v>
      </c>
    </row>
    <row r="768" spans="1:5" ht="15" customHeight="1" x14ac:dyDescent="0.2">
      <c r="A768" s="56"/>
      <c r="B768" s="88">
        <v>20000000000</v>
      </c>
      <c r="C768" s="67">
        <v>6172</v>
      </c>
      <c r="D768" s="92" t="s">
        <v>73</v>
      </c>
      <c r="E768" s="70">
        <v>-20000</v>
      </c>
    </row>
    <row r="769" spans="1:5" ht="15" customHeight="1" x14ac:dyDescent="0.2">
      <c r="A769" s="56"/>
      <c r="B769" s="88">
        <v>20000000000</v>
      </c>
      <c r="C769" s="67">
        <v>6172</v>
      </c>
      <c r="D769" s="69" t="s">
        <v>56</v>
      </c>
      <c r="E769" s="70">
        <v>20000</v>
      </c>
    </row>
    <row r="770" spans="1:5" ht="15" customHeight="1" x14ac:dyDescent="0.2">
      <c r="A770" s="56"/>
      <c r="B770" s="138"/>
      <c r="C770" s="49" t="s">
        <v>46</v>
      </c>
      <c r="D770" s="50"/>
      <c r="E770" s="51">
        <f>SUM(E768:E769)</f>
        <v>0</v>
      </c>
    </row>
    <row r="771" spans="1:5" ht="15" customHeight="1" x14ac:dyDescent="0.2"/>
    <row r="772" spans="1:5" ht="15" customHeight="1" x14ac:dyDescent="0.2"/>
    <row r="773" spans="1:5" ht="15" customHeight="1" x14ac:dyDescent="0.25">
      <c r="A773" s="30" t="s">
        <v>155</v>
      </c>
    </row>
    <row r="774" spans="1:5" ht="15" customHeight="1" x14ac:dyDescent="0.2">
      <c r="A774" s="184" t="s">
        <v>156</v>
      </c>
      <c r="B774" s="184"/>
      <c r="C774" s="184"/>
      <c r="D774" s="184"/>
      <c r="E774" s="184"/>
    </row>
    <row r="775" spans="1:5" ht="15" customHeight="1" x14ac:dyDescent="0.2">
      <c r="A775" s="184"/>
      <c r="B775" s="184"/>
      <c r="C775" s="184"/>
      <c r="D775" s="184"/>
      <c r="E775" s="184"/>
    </row>
    <row r="776" spans="1:5" ht="15" customHeight="1" x14ac:dyDescent="0.2">
      <c r="A776" s="183" t="s">
        <v>157</v>
      </c>
      <c r="B776" s="183"/>
      <c r="C776" s="183"/>
      <c r="D776" s="183"/>
      <c r="E776" s="183"/>
    </row>
    <row r="777" spans="1:5" ht="15" customHeight="1" x14ac:dyDescent="0.2">
      <c r="A777" s="183"/>
      <c r="B777" s="183"/>
      <c r="C777" s="183"/>
      <c r="D777" s="183"/>
      <c r="E777" s="183"/>
    </row>
    <row r="778" spans="1:5" ht="15" customHeight="1" x14ac:dyDescent="0.2">
      <c r="A778" s="183"/>
      <c r="B778" s="183"/>
      <c r="C778" s="183"/>
      <c r="D778" s="183"/>
      <c r="E778" s="183"/>
    </row>
    <row r="779" spans="1:5" ht="15" customHeight="1" x14ac:dyDescent="0.2">
      <c r="A779" s="183"/>
      <c r="B779" s="183"/>
      <c r="C779" s="183"/>
      <c r="D779" s="183"/>
      <c r="E779" s="183"/>
    </row>
    <row r="780" spans="1:5" ht="15" customHeight="1" x14ac:dyDescent="0.2">
      <c r="A780" s="183"/>
      <c r="B780" s="183"/>
      <c r="C780" s="183"/>
      <c r="D780" s="183"/>
      <c r="E780" s="183"/>
    </row>
    <row r="781" spans="1:5" ht="15" customHeight="1" x14ac:dyDescent="0.25">
      <c r="A781" s="139"/>
    </row>
    <row r="782" spans="1:5" ht="15" customHeight="1" x14ac:dyDescent="0.25">
      <c r="A782" s="38" t="s">
        <v>18</v>
      </c>
      <c r="B782" s="35"/>
      <c r="C782" s="35"/>
      <c r="D782" s="35"/>
      <c r="E782" s="35"/>
    </row>
    <row r="783" spans="1:5" ht="15" customHeight="1" x14ac:dyDescent="0.2">
      <c r="A783" s="34" t="s">
        <v>38</v>
      </c>
      <c r="B783" s="35"/>
      <c r="C783" s="35"/>
      <c r="D783" s="35"/>
      <c r="E783" s="36" t="s">
        <v>39</v>
      </c>
    </row>
    <row r="784" spans="1:5" ht="15" customHeight="1" x14ac:dyDescent="0.25">
      <c r="A784" s="38"/>
      <c r="B784" s="37"/>
      <c r="C784" s="35"/>
      <c r="D784" s="35"/>
      <c r="E784" s="39"/>
    </row>
    <row r="785" spans="1:7" ht="15" customHeight="1" x14ac:dyDescent="0.2">
      <c r="A785" s="65" t="s">
        <v>40</v>
      </c>
      <c r="B785" s="40" t="s">
        <v>41</v>
      </c>
      <c r="C785" s="40" t="s">
        <v>42</v>
      </c>
      <c r="D785" s="55" t="s">
        <v>43</v>
      </c>
      <c r="E785" s="42" t="s">
        <v>44</v>
      </c>
    </row>
    <row r="786" spans="1:7" ht="15" customHeight="1" x14ac:dyDescent="0.2">
      <c r="A786" s="87"/>
      <c r="B786" s="88">
        <v>20000000000</v>
      </c>
      <c r="C786" s="67">
        <v>6172</v>
      </c>
      <c r="D786" s="69" t="s">
        <v>158</v>
      </c>
      <c r="E786" s="60">
        <v>-5000</v>
      </c>
    </row>
    <row r="787" spans="1:7" ht="15" customHeight="1" x14ac:dyDescent="0.2">
      <c r="A787" s="87">
        <v>813</v>
      </c>
      <c r="B787" s="88">
        <v>20000000000</v>
      </c>
      <c r="C787" s="67">
        <v>6172</v>
      </c>
      <c r="D787" s="69" t="s">
        <v>159</v>
      </c>
      <c r="E787" s="60">
        <v>-43631.9</v>
      </c>
      <c r="G787" s="126">
        <f>SUM(E786:E787)</f>
        <v>-48631.9</v>
      </c>
    </row>
    <row r="788" spans="1:7" ht="15" customHeight="1" x14ac:dyDescent="0.2">
      <c r="A788" s="87"/>
      <c r="B788" s="88">
        <v>20000000000</v>
      </c>
      <c r="C788" s="67">
        <v>6172</v>
      </c>
      <c r="D788" s="69" t="s">
        <v>160</v>
      </c>
      <c r="E788" s="60">
        <v>43631.9</v>
      </c>
    </row>
    <row r="789" spans="1:7" ht="15" customHeight="1" x14ac:dyDescent="0.2">
      <c r="A789" s="87"/>
      <c r="B789" s="88">
        <v>20000000000</v>
      </c>
      <c r="C789" s="67">
        <v>6172</v>
      </c>
      <c r="D789" s="125" t="s">
        <v>161</v>
      </c>
      <c r="E789" s="60">
        <v>5000</v>
      </c>
    </row>
    <row r="790" spans="1:7" ht="15" customHeight="1" x14ac:dyDescent="0.2">
      <c r="A790" s="87"/>
      <c r="B790" s="88"/>
      <c r="C790" s="49" t="s">
        <v>46</v>
      </c>
      <c r="D790" s="50"/>
      <c r="E790" s="51">
        <f>SUM(E786:E789)</f>
        <v>0</v>
      </c>
    </row>
    <row r="791" spans="1:7" ht="15" customHeight="1" x14ac:dyDescent="0.2"/>
    <row r="792" spans="1:7" ht="15" customHeight="1" x14ac:dyDescent="0.2"/>
    <row r="793" spans="1:7" ht="15" customHeight="1" x14ac:dyDescent="0.25">
      <c r="A793" s="30" t="s">
        <v>162</v>
      </c>
    </row>
    <row r="794" spans="1:7" ht="15" customHeight="1" x14ac:dyDescent="0.2">
      <c r="A794" s="184" t="s">
        <v>163</v>
      </c>
      <c r="B794" s="184"/>
      <c r="C794" s="184"/>
      <c r="D794" s="184"/>
      <c r="E794" s="184"/>
    </row>
    <row r="795" spans="1:7" ht="15" customHeight="1" x14ac:dyDescent="0.2">
      <c r="A795" s="184"/>
      <c r="B795" s="184"/>
      <c r="C795" s="184"/>
      <c r="D795" s="184"/>
      <c r="E795" s="184"/>
    </row>
    <row r="796" spans="1:7" ht="15" customHeight="1" x14ac:dyDescent="0.2">
      <c r="A796" s="182" t="s">
        <v>164</v>
      </c>
      <c r="B796" s="182"/>
      <c r="C796" s="182"/>
      <c r="D796" s="182"/>
      <c r="E796" s="182"/>
    </row>
    <row r="797" spans="1:7" ht="15" customHeight="1" x14ac:dyDescent="0.2">
      <c r="A797" s="182"/>
      <c r="B797" s="182"/>
      <c r="C797" s="182"/>
      <c r="D797" s="182"/>
      <c r="E797" s="182"/>
    </row>
    <row r="798" spans="1:7" ht="15" customHeight="1" x14ac:dyDescent="0.2">
      <c r="A798" s="182"/>
      <c r="B798" s="182"/>
      <c r="C798" s="182"/>
      <c r="D798" s="182"/>
      <c r="E798" s="182"/>
    </row>
    <row r="799" spans="1:7" ht="15" customHeight="1" x14ac:dyDescent="0.2">
      <c r="A799" s="182"/>
      <c r="B799" s="182"/>
      <c r="C799" s="182"/>
      <c r="D799" s="182"/>
      <c r="E799" s="182"/>
    </row>
    <row r="800" spans="1:7" ht="15" customHeight="1" x14ac:dyDescent="0.2">
      <c r="A800" s="182"/>
      <c r="B800" s="182"/>
      <c r="C800" s="182"/>
      <c r="D800" s="182"/>
      <c r="E800" s="182"/>
    </row>
    <row r="801" spans="1:5" ht="15" customHeight="1" x14ac:dyDescent="0.2">
      <c r="A801" s="118"/>
      <c r="B801" s="118"/>
      <c r="C801" s="118"/>
      <c r="D801" s="118"/>
      <c r="E801" s="118"/>
    </row>
    <row r="802" spans="1:5" ht="15" customHeight="1" x14ac:dyDescent="0.25">
      <c r="A802" s="32" t="s">
        <v>18</v>
      </c>
      <c r="B802" s="35"/>
      <c r="C802" s="35"/>
      <c r="D802" s="35"/>
      <c r="E802" s="35"/>
    </row>
    <row r="803" spans="1:5" ht="15" customHeight="1" x14ac:dyDescent="0.2">
      <c r="A803" s="34" t="s">
        <v>102</v>
      </c>
      <c r="B803" s="35"/>
      <c r="C803" s="35"/>
      <c r="D803" s="35"/>
      <c r="E803" s="36" t="s">
        <v>103</v>
      </c>
    </row>
    <row r="804" spans="1:5" ht="15" customHeight="1" x14ac:dyDescent="0.2">
      <c r="A804" s="140"/>
      <c r="B804" s="91"/>
      <c r="C804" s="35"/>
      <c r="D804" s="35"/>
      <c r="E804" s="39"/>
    </row>
    <row r="805" spans="1:5" ht="15" customHeight="1" x14ac:dyDescent="0.2">
      <c r="A805" s="53"/>
      <c r="B805" s="40" t="s">
        <v>41</v>
      </c>
      <c r="C805" s="40" t="s">
        <v>42</v>
      </c>
      <c r="D805" s="41" t="s">
        <v>43</v>
      </c>
      <c r="E805" s="65" t="s">
        <v>44</v>
      </c>
    </row>
    <row r="806" spans="1:5" ht="15" customHeight="1" x14ac:dyDescent="0.2">
      <c r="A806" s="94"/>
      <c r="B806" s="80">
        <v>20000000000</v>
      </c>
      <c r="C806" s="68">
        <v>1037</v>
      </c>
      <c r="D806" s="69" t="s">
        <v>56</v>
      </c>
      <c r="E806" s="76">
        <v>-5000</v>
      </c>
    </row>
    <row r="807" spans="1:5" ht="15" customHeight="1" x14ac:dyDescent="0.2">
      <c r="A807" s="94"/>
      <c r="B807" s="88">
        <v>20004000000</v>
      </c>
      <c r="C807" s="67">
        <v>3719</v>
      </c>
      <c r="D807" s="92" t="s">
        <v>73</v>
      </c>
      <c r="E807" s="76">
        <v>-9000</v>
      </c>
    </row>
    <row r="808" spans="1:5" ht="15" customHeight="1" x14ac:dyDescent="0.2">
      <c r="A808" s="94"/>
      <c r="B808" s="80">
        <v>20000000000</v>
      </c>
      <c r="C808" s="68">
        <v>3719</v>
      </c>
      <c r="D808" s="69" t="s">
        <v>165</v>
      </c>
      <c r="E808" s="76">
        <v>9000</v>
      </c>
    </row>
    <row r="809" spans="1:5" ht="15" customHeight="1" x14ac:dyDescent="0.2">
      <c r="A809" s="94"/>
      <c r="B809" s="80">
        <v>20000000000</v>
      </c>
      <c r="C809" s="68">
        <v>1037</v>
      </c>
      <c r="D809" s="69" t="s">
        <v>165</v>
      </c>
      <c r="E809" s="76">
        <v>5000</v>
      </c>
    </row>
    <row r="810" spans="1:5" ht="15" customHeight="1" x14ac:dyDescent="0.2">
      <c r="A810" s="56"/>
      <c r="B810" s="88"/>
      <c r="C810" s="49" t="s">
        <v>46</v>
      </c>
      <c r="D810" s="50"/>
      <c r="E810" s="51">
        <f>SUM(E806:E809)</f>
        <v>0</v>
      </c>
    </row>
    <row r="811" spans="1:5" ht="15" customHeight="1" x14ac:dyDescent="0.2"/>
    <row r="812" spans="1:5" ht="15" customHeight="1" x14ac:dyDescent="0.2"/>
    <row r="813" spans="1:5" ht="15" customHeight="1" x14ac:dyDescent="0.25">
      <c r="A813" s="30" t="s">
        <v>166</v>
      </c>
    </row>
    <row r="814" spans="1:5" ht="15" customHeight="1" x14ac:dyDescent="0.2">
      <c r="A814" s="184" t="s">
        <v>167</v>
      </c>
      <c r="B814" s="184"/>
      <c r="C814" s="184"/>
      <c r="D814" s="184"/>
      <c r="E814" s="184"/>
    </row>
    <row r="815" spans="1:5" ht="15" customHeight="1" x14ac:dyDescent="0.2">
      <c r="A815" s="184"/>
      <c r="B815" s="184"/>
      <c r="C815" s="184"/>
      <c r="D815" s="184"/>
      <c r="E815" s="184"/>
    </row>
    <row r="816" spans="1:5" ht="15" customHeight="1" x14ac:dyDescent="0.2">
      <c r="A816" s="182" t="s">
        <v>251</v>
      </c>
      <c r="B816" s="182"/>
      <c r="C816" s="182"/>
      <c r="D816" s="182"/>
      <c r="E816" s="182"/>
    </row>
    <row r="817" spans="1:5" ht="15" customHeight="1" x14ac:dyDescent="0.2">
      <c r="A817" s="182"/>
      <c r="B817" s="182"/>
      <c r="C817" s="182"/>
      <c r="D817" s="182"/>
      <c r="E817" s="182"/>
    </row>
    <row r="818" spans="1:5" ht="15" customHeight="1" x14ac:dyDescent="0.2">
      <c r="A818" s="182"/>
      <c r="B818" s="182"/>
      <c r="C818" s="182"/>
      <c r="D818" s="182"/>
      <c r="E818" s="182"/>
    </row>
    <row r="819" spans="1:5" ht="15" customHeight="1" x14ac:dyDescent="0.2">
      <c r="A819" s="182"/>
      <c r="B819" s="182"/>
      <c r="C819" s="182"/>
      <c r="D819" s="182"/>
      <c r="E819" s="182"/>
    </row>
    <row r="820" spans="1:5" ht="15" customHeight="1" x14ac:dyDescent="0.2">
      <c r="A820" s="182"/>
      <c r="B820" s="182"/>
      <c r="C820" s="182"/>
      <c r="D820" s="182"/>
      <c r="E820" s="182"/>
    </row>
    <row r="821" spans="1:5" ht="15" customHeight="1" x14ac:dyDescent="0.2">
      <c r="A821" s="182"/>
      <c r="B821" s="182"/>
      <c r="C821" s="182"/>
      <c r="D821" s="182"/>
      <c r="E821" s="182"/>
    </row>
    <row r="822" spans="1:5" ht="15" customHeight="1" x14ac:dyDescent="0.2"/>
    <row r="823" spans="1:5" ht="15" customHeight="1" x14ac:dyDescent="0.25">
      <c r="A823" s="32" t="s">
        <v>18</v>
      </c>
      <c r="B823" s="33"/>
      <c r="C823" s="33"/>
    </row>
    <row r="824" spans="1:5" ht="15" customHeight="1" x14ac:dyDescent="0.2">
      <c r="A824" s="34" t="s">
        <v>90</v>
      </c>
      <c r="B824" s="37"/>
      <c r="C824" s="37"/>
      <c r="D824" s="37"/>
      <c r="E824" s="37" t="s">
        <v>91</v>
      </c>
    </row>
    <row r="825" spans="1:5" ht="15" customHeight="1" x14ac:dyDescent="0.2">
      <c r="A825" s="98"/>
      <c r="B825" s="106"/>
      <c r="C825" s="33"/>
      <c r="D825" s="52"/>
      <c r="E825" s="107"/>
    </row>
    <row r="826" spans="1:5" ht="15" customHeight="1" x14ac:dyDescent="0.2">
      <c r="A826" s="65" t="s">
        <v>40</v>
      </c>
      <c r="B826" s="65" t="s">
        <v>41</v>
      </c>
      <c r="C826" s="65" t="s">
        <v>42</v>
      </c>
      <c r="D826" s="100" t="s">
        <v>43</v>
      </c>
      <c r="E826" s="42" t="s">
        <v>44</v>
      </c>
    </row>
    <row r="827" spans="1:5" ht="15" customHeight="1" x14ac:dyDescent="0.2">
      <c r="A827" s="87">
        <v>20</v>
      </c>
      <c r="B827" s="67">
        <v>30002000000</v>
      </c>
      <c r="C827" s="101">
        <v>4399</v>
      </c>
      <c r="D827" s="141" t="s">
        <v>86</v>
      </c>
      <c r="E827" s="47">
        <v>-700000</v>
      </c>
    </row>
    <row r="828" spans="1:5" ht="15" customHeight="1" x14ac:dyDescent="0.2">
      <c r="A828" s="87">
        <v>11</v>
      </c>
      <c r="B828" s="67">
        <v>60002001632</v>
      </c>
      <c r="C828" s="101">
        <v>4357</v>
      </c>
      <c r="D828" s="69" t="s">
        <v>168</v>
      </c>
      <c r="E828" s="47">
        <v>170000</v>
      </c>
    </row>
    <row r="829" spans="1:5" ht="15" customHeight="1" x14ac:dyDescent="0.2">
      <c r="A829" s="87">
        <v>11</v>
      </c>
      <c r="B829" s="67">
        <v>60002001663</v>
      </c>
      <c r="C829" s="101">
        <v>4357</v>
      </c>
      <c r="D829" s="69" t="s">
        <v>168</v>
      </c>
      <c r="E829" s="47">
        <v>530000</v>
      </c>
    </row>
    <row r="830" spans="1:5" ht="15" customHeight="1" x14ac:dyDescent="0.2">
      <c r="A830" s="93"/>
      <c r="B830" s="72"/>
      <c r="C830" s="103" t="s">
        <v>46</v>
      </c>
      <c r="D830" s="104"/>
      <c r="E830" s="105">
        <f>SUM(E827:E829)</f>
        <v>0</v>
      </c>
    </row>
    <row r="831" spans="1:5" ht="15" customHeight="1" x14ac:dyDescent="0.2"/>
    <row r="832" spans="1:5" ht="15" customHeight="1" x14ac:dyDescent="0.2"/>
    <row r="833" spans="1:5" ht="15" customHeight="1" x14ac:dyDescent="0.2"/>
    <row r="834" spans="1:5" ht="15" customHeight="1" x14ac:dyDescent="0.25">
      <c r="A834" s="30" t="s">
        <v>169</v>
      </c>
    </row>
    <row r="835" spans="1:5" ht="15" customHeight="1" x14ac:dyDescent="0.2">
      <c r="A835" s="184" t="s">
        <v>170</v>
      </c>
      <c r="B835" s="184"/>
      <c r="C835" s="184"/>
      <c r="D835" s="184"/>
      <c r="E835" s="184"/>
    </row>
    <row r="836" spans="1:5" ht="15" customHeight="1" x14ac:dyDescent="0.2">
      <c r="A836" s="184"/>
      <c r="B836" s="184"/>
      <c r="C836" s="184"/>
      <c r="D836" s="184"/>
      <c r="E836" s="184"/>
    </row>
    <row r="837" spans="1:5" ht="15" customHeight="1" x14ac:dyDescent="0.2">
      <c r="A837" s="182" t="s">
        <v>171</v>
      </c>
      <c r="B837" s="182"/>
      <c r="C837" s="182"/>
      <c r="D837" s="182"/>
      <c r="E837" s="182"/>
    </row>
    <row r="838" spans="1:5" ht="15" customHeight="1" x14ac:dyDescent="0.2">
      <c r="A838" s="182"/>
      <c r="B838" s="182"/>
      <c r="C838" s="182"/>
      <c r="D838" s="182"/>
      <c r="E838" s="182"/>
    </row>
    <row r="839" spans="1:5" ht="15" customHeight="1" x14ac:dyDescent="0.2">
      <c r="A839" s="182"/>
      <c r="B839" s="182"/>
      <c r="C839" s="182"/>
      <c r="D839" s="182"/>
      <c r="E839" s="182"/>
    </row>
    <row r="840" spans="1:5" ht="15" customHeight="1" x14ac:dyDescent="0.2">
      <c r="A840" s="182"/>
      <c r="B840" s="182"/>
      <c r="C840" s="182"/>
      <c r="D840" s="182"/>
      <c r="E840" s="182"/>
    </row>
    <row r="841" spans="1:5" ht="15" customHeight="1" x14ac:dyDescent="0.2">
      <c r="A841" s="182"/>
      <c r="B841" s="182"/>
      <c r="C841" s="182"/>
      <c r="D841" s="182"/>
      <c r="E841" s="182"/>
    </row>
    <row r="842" spans="1:5" ht="15" customHeight="1" x14ac:dyDescent="0.2">
      <c r="A842" s="182"/>
      <c r="B842" s="182"/>
      <c r="C842" s="182"/>
      <c r="D842" s="182"/>
      <c r="E842" s="182"/>
    </row>
    <row r="843" spans="1:5" ht="15" customHeight="1" x14ac:dyDescent="0.2"/>
    <row r="844" spans="1:5" ht="15" customHeight="1" x14ac:dyDescent="0.25">
      <c r="A844" s="38" t="s">
        <v>18</v>
      </c>
      <c r="B844" s="35"/>
      <c r="C844" s="35"/>
      <c r="D844" s="35"/>
      <c r="E844" s="35"/>
    </row>
    <row r="845" spans="1:5" ht="15" customHeight="1" x14ac:dyDescent="0.2">
      <c r="A845" s="96" t="s">
        <v>127</v>
      </c>
      <c r="B845" s="33"/>
      <c r="C845" s="33"/>
      <c r="D845" s="33"/>
      <c r="E845" s="97" t="s">
        <v>128</v>
      </c>
    </row>
    <row r="846" spans="1:5" ht="15" customHeight="1" x14ac:dyDescent="0.25">
      <c r="A846" s="38"/>
      <c r="B846" s="142"/>
      <c r="C846" s="35"/>
      <c r="D846" s="35"/>
      <c r="E846" s="39"/>
    </row>
    <row r="847" spans="1:5" ht="15" customHeight="1" x14ac:dyDescent="0.2">
      <c r="A847" s="143"/>
      <c r="B847" s="40" t="s">
        <v>41</v>
      </c>
      <c r="C847" s="40" t="s">
        <v>42</v>
      </c>
      <c r="D847" s="41" t="s">
        <v>43</v>
      </c>
      <c r="E847" s="40" t="s">
        <v>44</v>
      </c>
    </row>
    <row r="848" spans="1:5" ht="15" customHeight="1" x14ac:dyDescent="0.2">
      <c r="A848" s="144"/>
      <c r="B848" s="145">
        <v>20004000000</v>
      </c>
      <c r="C848" s="146">
        <v>2223</v>
      </c>
      <c r="D848" s="92" t="s">
        <v>73</v>
      </c>
      <c r="E848" s="82">
        <v>-47000</v>
      </c>
    </row>
    <row r="849" spans="1:5" ht="15" customHeight="1" x14ac:dyDescent="0.2">
      <c r="A849" s="144"/>
      <c r="B849" s="145">
        <v>20000000000</v>
      </c>
      <c r="C849" s="146">
        <v>2223</v>
      </c>
      <c r="D849" s="125" t="s">
        <v>172</v>
      </c>
      <c r="E849" s="82">
        <v>47000</v>
      </c>
    </row>
    <row r="850" spans="1:5" ht="15" customHeight="1" x14ac:dyDescent="0.2">
      <c r="A850" s="147"/>
      <c r="B850" s="148"/>
      <c r="C850" s="49" t="s">
        <v>46</v>
      </c>
      <c r="D850" s="50"/>
      <c r="E850" s="51">
        <f>SUM(E848:E849)</f>
        <v>0</v>
      </c>
    </row>
    <row r="851" spans="1:5" ht="15" customHeight="1" x14ac:dyDescent="0.2"/>
    <row r="852" spans="1:5" ht="15" customHeight="1" x14ac:dyDescent="0.2"/>
    <row r="853" spans="1:5" ht="15" customHeight="1" x14ac:dyDescent="0.25">
      <c r="A853" s="30" t="s">
        <v>173</v>
      </c>
    </row>
    <row r="854" spans="1:5" ht="15" customHeight="1" x14ac:dyDescent="0.2">
      <c r="A854" s="184" t="s">
        <v>174</v>
      </c>
      <c r="B854" s="184"/>
      <c r="C854" s="184"/>
      <c r="D854" s="184"/>
      <c r="E854" s="184"/>
    </row>
    <row r="855" spans="1:5" ht="15" customHeight="1" x14ac:dyDescent="0.2">
      <c r="A855" s="184"/>
      <c r="B855" s="184"/>
      <c r="C855" s="184"/>
      <c r="D855" s="184"/>
      <c r="E855" s="184"/>
    </row>
    <row r="856" spans="1:5" ht="15" customHeight="1" x14ac:dyDescent="0.2">
      <c r="A856" s="183" t="s">
        <v>175</v>
      </c>
      <c r="B856" s="183"/>
      <c r="C856" s="183"/>
      <c r="D856" s="183"/>
      <c r="E856" s="183"/>
    </row>
    <row r="857" spans="1:5" ht="15" customHeight="1" x14ac:dyDescent="0.2">
      <c r="A857" s="183"/>
      <c r="B857" s="183"/>
      <c r="C857" s="183"/>
      <c r="D857" s="183"/>
      <c r="E857" s="183"/>
    </row>
    <row r="858" spans="1:5" ht="15" customHeight="1" x14ac:dyDescent="0.2">
      <c r="A858" s="183"/>
      <c r="B858" s="183"/>
      <c r="C858" s="183"/>
      <c r="D858" s="183"/>
      <c r="E858" s="183"/>
    </row>
    <row r="859" spans="1:5" ht="15" customHeight="1" x14ac:dyDescent="0.2">
      <c r="A859" s="183"/>
      <c r="B859" s="183"/>
      <c r="C859" s="183"/>
      <c r="D859" s="183"/>
      <c r="E859" s="183"/>
    </row>
    <row r="860" spans="1:5" ht="15" customHeight="1" x14ac:dyDescent="0.2">
      <c r="A860" s="183"/>
      <c r="B860" s="183"/>
      <c r="C860" s="183"/>
      <c r="D860" s="183"/>
      <c r="E860" s="183"/>
    </row>
    <row r="861" spans="1:5" ht="15" customHeight="1" x14ac:dyDescent="0.2"/>
    <row r="862" spans="1:5" ht="15" customHeight="1" x14ac:dyDescent="0.25">
      <c r="A862" s="38" t="s">
        <v>18</v>
      </c>
    </row>
    <row r="863" spans="1:5" ht="15" customHeight="1" x14ac:dyDescent="0.2">
      <c r="A863" s="96" t="s">
        <v>95</v>
      </c>
      <c r="B863" s="33"/>
      <c r="C863" s="33"/>
      <c r="D863" s="33"/>
      <c r="E863" s="97" t="s">
        <v>96</v>
      </c>
    </row>
    <row r="864" spans="1:5" ht="15" customHeight="1" x14ac:dyDescent="0.2">
      <c r="A864" s="90"/>
      <c r="B864" s="91"/>
      <c r="C864" s="35"/>
      <c r="D864" s="35"/>
      <c r="E864" s="39"/>
    </row>
    <row r="865" spans="1:5" ht="15" customHeight="1" x14ac:dyDescent="0.2">
      <c r="A865" s="65" t="s">
        <v>40</v>
      </c>
      <c r="B865" s="40" t="s">
        <v>41</v>
      </c>
      <c r="C865" s="40" t="s">
        <v>42</v>
      </c>
      <c r="D865" s="41" t="s">
        <v>43</v>
      </c>
      <c r="E865" s="42" t="s">
        <v>44</v>
      </c>
    </row>
    <row r="866" spans="1:5" ht="15" customHeight="1" x14ac:dyDescent="0.2">
      <c r="A866" s="87">
        <v>20</v>
      </c>
      <c r="B866" s="88">
        <v>30005000000</v>
      </c>
      <c r="C866" s="68">
        <v>3599</v>
      </c>
      <c r="D866" s="141" t="s">
        <v>86</v>
      </c>
      <c r="E866" s="47">
        <v>-50000</v>
      </c>
    </row>
    <row r="867" spans="1:5" ht="15" customHeight="1" x14ac:dyDescent="0.2">
      <c r="A867" s="87">
        <v>98297</v>
      </c>
      <c r="B867" s="88">
        <v>20000000000</v>
      </c>
      <c r="C867" s="68">
        <v>3599</v>
      </c>
      <c r="D867" s="69" t="s">
        <v>56</v>
      </c>
      <c r="E867" s="47">
        <v>50000</v>
      </c>
    </row>
    <row r="868" spans="1:5" ht="15" customHeight="1" x14ac:dyDescent="0.2">
      <c r="A868" s="87"/>
      <c r="B868" s="48"/>
      <c r="C868" s="49" t="s">
        <v>46</v>
      </c>
      <c r="D868" s="50"/>
      <c r="E868" s="51">
        <f>SUM(E866:E867)</f>
        <v>0</v>
      </c>
    </row>
    <row r="869" spans="1:5" ht="15" customHeight="1" x14ac:dyDescent="0.2"/>
    <row r="870" spans="1:5" ht="15" customHeight="1" x14ac:dyDescent="0.2"/>
    <row r="871" spans="1:5" ht="15" customHeight="1" x14ac:dyDescent="0.25">
      <c r="A871" s="30" t="s">
        <v>176</v>
      </c>
    </row>
    <row r="872" spans="1:5" ht="15" customHeight="1" x14ac:dyDescent="0.2">
      <c r="A872" s="184" t="s">
        <v>177</v>
      </c>
      <c r="B872" s="184"/>
      <c r="C872" s="184"/>
      <c r="D872" s="184"/>
      <c r="E872" s="184"/>
    </row>
    <row r="873" spans="1:5" ht="15" customHeight="1" x14ac:dyDescent="0.2">
      <c r="A873" s="184"/>
      <c r="B873" s="184"/>
      <c r="C873" s="184"/>
      <c r="D873" s="184"/>
      <c r="E873" s="184"/>
    </row>
    <row r="874" spans="1:5" ht="15" customHeight="1" x14ac:dyDescent="0.2">
      <c r="A874" s="182" t="s">
        <v>178</v>
      </c>
      <c r="B874" s="182"/>
      <c r="C874" s="182"/>
      <c r="D874" s="182"/>
      <c r="E874" s="182"/>
    </row>
    <row r="875" spans="1:5" ht="15" customHeight="1" x14ac:dyDescent="0.2">
      <c r="A875" s="182"/>
      <c r="B875" s="182"/>
      <c r="C875" s="182"/>
      <c r="D875" s="182"/>
      <c r="E875" s="182"/>
    </row>
    <row r="876" spans="1:5" ht="15" customHeight="1" x14ac:dyDescent="0.2">
      <c r="A876" s="182"/>
      <c r="B876" s="182"/>
      <c r="C876" s="182"/>
      <c r="D876" s="182"/>
      <c r="E876" s="182"/>
    </row>
    <row r="877" spans="1:5" ht="15" customHeight="1" x14ac:dyDescent="0.2">
      <c r="A877" s="182"/>
      <c r="B877" s="182"/>
      <c r="C877" s="182"/>
      <c r="D877" s="182"/>
      <c r="E877" s="182"/>
    </row>
    <row r="878" spans="1:5" ht="15" customHeight="1" x14ac:dyDescent="0.2">
      <c r="A878" s="182"/>
      <c r="B878" s="182"/>
      <c r="C878" s="182"/>
      <c r="D878" s="182"/>
      <c r="E878" s="182"/>
    </row>
    <row r="879" spans="1:5" ht="15" customHeight="1" x14ac:dyDescent="0.2"/>
    <row r="880" spans="1:5" ht="15" customHeight="1" x14ac:dyDescent="0.2"/>
    <row r="881" spans="1:5" ht="15" customHeight="1" x14ac:dyDescent="0.2"/>
    <row r="882" spans="1:5" ht="15" customHeight="1" x14ac:dyDescent="0.2"/>
    <row r="883" spans="1:5" ht="15" customHeight="1" x14ac:dyDescent="0.2"/>
    <row r="884" spans="1:5" ht="15" customHeight="1" x14ac:dyDescent="0.2"/>
    <row r="885" spans="1:5" ht="15" customHeight="1" x14ac:dyDescent="0.2"/>
    <row r="886" spans="1:5" ht="15" customHeight="1" x14ac:dyDescent="0.25">
      <c r="A886" s="38" t="s">
        <v>18</v>
      </c>
      <c r="B886" s="35"/>
      <c r="C886" s="35"/>
      <c r="D886" s="35"/>
      <c r="E886" s="35"/>
    </row>
    <row r="887" spans="1:5" ht="15" customHeight="1" x14ac:dyDescent="0.2">
      <c r="A887" s="96" t="s">
        <v>51</v>
      </c>
      <c r="B887" s="33"/>
      <c r="C887" s="33"/>
      <c r="D887" s="33"/>
      <c r="E887" s="97" t="s">
        <v>179</v>
      </c>
    </row>
    <row r="888" spans="1:5" ht="15" customHeight="1" x14ac:dyDescent="0.25">
      <c r="A888" s="38" t="s">
        <v>180</v>
      </c>
      <c r="B888" s="91"/>
      <c r="C888" s="35"/>
      <c r="D888" s="35"/>
      <c r="E888" s="39"/>
    </row>
    <row r="889" spans="1:5" ht="15" customHeight="1" x14ac:dyDescent="0.2">
      <c r="A889" s="40" t="s">
        <v>40</v>
      </c>
      <c r="B889" s="40" t="s">
        <v>41</v>
      </c>
      <c r="C889" s="40" t="s">
        <v>42</v>
      </c>
      <c r="D889" s="41" t="s">
        <v>43</v>
      </c>
      <c r="E889" s="42" t="s">
        <v>44</v>
      </c>
    </row>
    <row r="890" spans="1:5" ht="15" customHeight="1" x14ac:dyDescent="0.2">
      <c r="A890" s="87">
        <v>25</v>
      </c>
      <c r="B890" s="67">
        <v>60005100787</v>
      </c>
      <c r="C890" s="68">
        <v>3522</v>
      </c>
      <c r="D890" s="149" t="s">
        <v>71</v>
      </c>
      <c r="E890" s="150">
        <v>-555000</v>
      </c>
    </row>
    <row r="891" spans="1:5" ht="15" customHeight="1" x14ac:dyDescent="0.2">
      <c r="A891" s="87">
        <v>25</v>
      </c>
      <c r="B891" s="67">
        <v>60005100786</v>
      </c>
      <c r="C891" s="68">
        <v>3522</v>
      </c>
      <c r="D891" s="149" t="s">
        <v>71</v>
      </c>
      <c r="E891" s="150">
        <v>555000</v>
      </c>
    </row>
    <row r="892" spans="1:5" ht="15" customHeight="1" x14ac:dyDescent="0.2">
      <c r="A892" s="87"/>
      <c r="B892" s="48"/>
      <c r="C892" s="49" t="s">
        <v>46</v>
      </c>
      <c r="D892" s="50"/>
      <c r="E892" s="51">
        <f>SUM(E890:E891)</f>
        <v>0</v>
      </c>
    </row>
    <row r="893" spans="1:5" ht="15" customHeight="1" x14ac:dyDescent="0.2"/>
    <row r="894" spans="1:5" ht="15" customHeight="1" x14ac:dyDescent="0.2"/>
    <row r="895" spans="1:5" ht="15" customHeight="1" x14ac:dyDescent="0.25">
      <c r="A895" s="30" t="s">
        <v>181</v>
      </c>
    </row>
    <row r="896" spans="1:5" ht="15" customHeight="1" x14ac:dyDescent="0.2">
      <c r="A896" s="184" t="s">
        <v>177</v>
      </c>
      <c r="B896" s="184"/>
      <c r="C896" s="184"/>
      <c r="D896" s="184"/>
      <c r="E896" s="184"/>
    </row>
    <row r="897" spans="1:5" ht="15" customHeight="1" x14ac:dyDescent="0.2">
      <c r="A897" s="184"/>
      <c r="B897" s="184"/>
      <c r="C897" s="184"/>
      <c r="D897" s="184"/>
      <c r="E897" s="184"/>
    </row>
    <row r="898" spans="1:5" ht="15" customHeight="1" x14ac:dyDescent="0.2">
      <c r="A898" s="182" t="s">
        <v>182</v>
      </c>
      <c r="B898" s="182"/>
      <c r="C898" s="182"/>
      <c r="D898" s="182"/>
      <c r="E898" s="182"/>
    </row>
    <row r="899" spans="1:5" ht="15" customHeight="1" x14ac:dyDescent="0.2">
      <c r="A899" s="182"/>
      <c r="B899" s="182"/>
      <c r="C899" s="182"/>
      <c r="D899" s="182"/>
      <c r="E899" s="182"/>
    </row>
    <row r="900" spans="1:5" ht="15" customHeight="1" x14ac:dyDescent="0.2">
      <c r="A900" s="182"/>
      <c r="B900" s="182"/>
      <c r="C900" s="182"/>
      <c r="D900" s="182"/>
      <c r="E900" s="182"/>
    </row>
    <row r="901" spans="1:5" ht="15" customHeight="1" x14ac:dyDescent="0.2">
      <c r="A901" s="182"/>
      <c r="B901" s="182"/>
      <c r="C901" s="182"/>
      <c r="D901" s="182"/>
      <c r="E901" s="182"/>
    </row>
    <row r="902" spans="1:5" ht="15" customHeight="1" x14ac:dyDescent="0.2">
      <c r="A902" s="182"/>
      <c r="B902" s="182"/>
      <c r="C902" s="182"/>
      <c r="D902" s="182"/>
      <c r="E902" s="182"/>
    </row>
    <row r="903" spans="1:5" ht="15" customHeight="1" x14ac:dyDescent="0.2">
      <c r="A903" s="182"/>
      <c r="B903" s="182"/>
      <c r="C903" s="182"/>
      <c r="D903" s="182"/>
      <c r="E903" s="182"/>
    </row>
    <row r="904" spans="1:5" ht="15" customHeight="1" x14ac:dyDescent="0.2"/>
    <row r="905" spans="1:5" ht="15" customHeight="1" x14ac:dyDescent="0.25">
      <c r="A905" s="38" t="s">
        <v>18</v>
      </c>
      <c r="B905" s="35"/>
      <c r="C905" s="35"/>
      <c r="D905" s="35"/>
      <c r="E905" s="35"/>
    </row>
    <row r="906" spans="1:5" ht="15" customHeight="1" x14ac:dyDescent="0.2">
      <c r="A906" s="96" t="s">
        <v>51</v>
      </c>
      <c r="B906" s="33"/>
      <c r="C906" s="33"/>
      <c r="D906" s="33"/>
      <c r="E906" s="97" t="s">
        <v>179</v>
      </c>
    </row>
    <row r="907" spans="1:5" ht="15" customHeight="1" x14ac:dyDescent="0.25">
      <c r="A907" s="38" t="s">
        <v>183</v>
      </c>
      <c r="B907" s="91"/>
      <c r="C907" s="35"/>
      <c r="D907" s="35"/>
      <c r="E907" s="39"/>
    </row>
    <row r="908" spans="1:5" ht="15" customHeight="1" x14ac:dyDescent="0.2">
      <c r="A908" s="40" t="s">
        <v>40</v>
      </c>
      <c r="B908" s="40" t="s">
        <v>41</v>
      </c>
      <c r="C908" s="40" t="s">
        <v>42</v>
      </c>
      <c r="D908" s="41" t="s">
        <v>43</v>
      </c>
      <c r="E908" s="42" t="s">
        <v>44</v>
      </c>
    </row>
    <row r="909" spans="1:5" ht="15" customHeight="1" x14ac:dyDescent="0.2">
      <c r="A909" s="93">
        <v>870</v>
      </c>
      <c r="B909" s="67">
        <v>60001100565</v>
      </c>
      <c r="C909" s="67">
        <v>3114</v>
      </c>
      <c r="D909" s="149" t="s">
        <v>71</v>
      </c>
      <c r="E909" s="116">
        <v>-14449109</v>
      </c>
    </row>
    <row r="910" spans="1:5" ht="15" customHeight="1" x14ac:dyDescent="0.2">
      <c r="A910" s="93">
        <v>870</v>
      </c>
      <c r="B910" s="67">
        <v>60001100565</v>
      </c>
      <c r="C910" s="67">
        <v>3114</v>
      </c>
      <c r="D910" s="92" t="s">
        <v>184</v>
      </c>
      <c r="E910" s="116">
        <v>11184109</v>
      </c>
    </row>
    <row r="911" spans="1:5" ht="15" customHeight="1" x14ac:dyDescent="0.2">
      <c r="A911" s="93">
        <v>870</v>
      </c>
      <c r="B911" s="67">
        <v>60001100565</v>
      </c>
      <c r="C911" s="67">
        <v>3114</v>
      </c>
      <c r="D911" s="92" t="s">
        <v>79</v>
      </c>
      <c r="E911" s="116">
        <v>3131000</v>
      </c>
    </row>
    <row r="912" spans="1:5" ht="15" customHeight="1" x14ac:dyDescent="0.2">
      <c r="A912" s="93">
        <v>870</v>
      </c>
      <c r="B912" s="67">
        <v>60001100565</v>
      </c>
      <c r="C912" s="67">
        <v>3114</v>
      </c>
      <c r="D912" s="69" t="s">
        <v>185</v>
      </c>
      <c r="E912" s="116">
        <v>60000</v>
      </c>
    </row>
    <row r="913" spans="1:5" ht="15" customHeight="1" x14ac:dyDescent="0.2">
      <c r="A913" s="93">
        <v>870</v>
      </c>
      <c r="B913" s="67">
        <v>60001100565</v>
      </c>
      <c r="C913" s="67">
        <v>3114</v>
      </c>
      <c r="D913" s="46" t="s">
        <v>80</v>
      </c>
      <c r="E913" s="116">
        <v>74000</v>
      </c>
    </row>
    <row r="914" spans="1:5" ht="15" customHeight="1" x14ac:dyDescent="0.2">
      <c r="A914" s="87"/>
      <c r="B914" s="48"/>
      <c r="C914" s="49" t="s">
        <v>46</v>
      </c>
      <c r="D914" s="50"/>
      <c r="E914" s="51">
        <f>SUM(E909:E913)</f>
        <v>0</v>
      </c>
    </row>
    <row r="915" spans="1:5" ht="15" customHeight="1" x14ac:dyDescent="0.2"/>
    <row r="916" spans="1:5" ht="15" customHeight="1" x14ac:dyDescent="0.2"/>
    <row r="917" spans="1:5" ht="15" customHeight="1" x14ac:dyDescent="0.25">
      <c r="A917" s="30" t="s">
        <v>186</v>
      </c>
    </row>
    <row r="918" spans="1:5" ht="15" customHeight="1" x14ac:dyDescent="0.2">
      <c r="A918" s="184" t="s">
        <v>177</v>
      </c>
      <c r="B918" s="184"/>
      <c r="C918" s="184"/>
      <c r="D918" s="184"/>
      <c r="E918" s="184"/>
    </row>
    <row r="919" spans="1:5" ht="15" customHeight="1" x14ac:dyDescent="0.2">
      <c r="A919" s="184"/>
      <c r="B919" s="184"/>
      <c r="C919" s="184"/>
      <c r="D919" s="184"/>
      <c r="E919" s="184"/>
    </row>
    <row r="920" spans="1:5" ht="15" customHeight="1" x14ac:dyDescent="0.2">
      <c r="A920" s="182" t="s">
        <v>187</v>
      </c>
      <c r="B920" s="182"/>
      <c r="C920" s="182"/>
      <c r="D920" s="182"/>
      <c r="E920" s="182"/>
    </row>
    <row r="921" spans="1:5" ht="15" customHeight="1" x14ac:dyDescent="0.2">
      <c r="A921" s="182"/>
      <c r="B921" s="182"/>
      <c r="C921" s="182"/>
      <c r="D921" s="182"/>
      <c r="E921" s="182"/>
    </row>
    <row r="922" spans="1:5" ht="15" customHeight="1" x14ac:dyDescent="0.2">
      <c r="A922" s="182"/>
      <c r="B922" s="182"/>
      <c r="C922" s="182"/>
      <c r="D922" s="182"/>
      <c r="E922" s="182"/>
    </row>
    <row r="923" spans="1:5" ht="15" customHeight="1" x14ac:dyDescent="0.2">
      <c r="A923" s="182"/>
      <c r="B923" s="182"/>
      <c r="C923" s="182"/>
      <c r="D923" s="182"/>
      <c r="E923" s="182"/>
    </row>
    <row r="924" spans="1:5" ht="15" customHeight="1" x14ac:dyDescent="0.2">
      <c r="A924" s="182"/>
      <c r="B924" s="182"/>
      <c r="C924" s="182"/>
      <c r="D924" s="182"/>
      <c r="E924" s="182"/>
    </row>
    <row r="925" spans="1:5" ht="15" customHeight="1" x14ac:dyDescent="0.2"/>
    <row r="926" spans="1:5" ht="15" customHeight="1" x14ac:dyDescent="0.25">
      <c r="A926" s="38" t="s">
        <v>18</v>
      </c>
      <c r="B926" s="35"/>
      <c r="C926" s="35"/>
      <c r="D926" s="35"/>
      <c r="E926" s="35"/>
    </row>
    <row r="927" spans="1:5" ht="15" customHeight="1" x14ac:dyDescent="0.2">
      <c r="A927" s="96" t="s">
        <v>51</v>
      </c>
      <c r="B927" s="33"/>
      <c r="C927" s="33"/>
      <c r="D927" s="33"/>
      <c r="E927" s="97" t="s">
        <v>179</v>
      </c>
    </row>
    <row r="928" spans="1:5" ht="15" customHeight="1" x14ac:dyDescent="0.25">
      <c r="A928" s="38" t="s">
        <v>188</v>
      </c>
      <c r="B928" s="91"/>
      <c r="C928" s="35"/>
      <c r="D928" s="35"/>
      <c r="E928" s="39"/>
    </row>
    <row r="929" spans="1:5" ht="15" customHeight="1" x14ac:dyDescent="0.2">
      <c r="A929" s="40" t="s">
        <v>40</v>
      </c>
      <c r="B929" s="40" t="s">
        <v>41</v>
      </c>
      <c r="C929" s="40" t="s">
        <v>42</v>
      </c>
      <c r="D929" s="41" t="s">
        <v>43</v>
      </c>
      <c r="E929" s="42" t="s">
        <v>44</v>
      </c>
    </row>
    <row r="930" spans="1:5" ht="15" customHeight="1" x14ac:dyDescent="0.2">
      <c r="A930" s="87">
        <v>888</v>
      </c>
      <c r="B930" s="67">
        <v>60002100754</v>
      </c>
      <c r="C930" s="68">
        <v>4357</v>
      </c>
      <c r="D930" s="149" t="s">
        <v>71</v>
      </c>
      <c r="E930" s="150">
        <v>-250000</v>
      </c>
    </row>
    <row r="931" spans="1:5" ht="15" customHeight="1" x14ac:dyDescent="0.2">
      <c r="A931" s="87">
        <v>888</v>
      </c>
      <c r="B931" s="67">
        <v>60002100529</v>
      </c>
      <c r="C931" s="68">
        <v>4357</v>
      </c>
      <c r="D931" s="149" t="s">
        <v>71</v>
      </c>
      <c r="E931" s="150">
        <v>-132100</v>
      </c>
    </row>
    <row r="932" spans="1:5" ht="15" customHeight="1" x14ac:dyDescent="0.2">
      <c r="A932" s="87">
        <v>888</v>
      </c>
      <c r="B932" s="67">
        <v>60002100762</v>
      </c>
      <c r="C932" s="68">
        <v>4357</v>
      </c>
      <c r="D932" s="151" t="s">
        <v>55</v>
      </c>
      <c r="E932" s="150">
        <v>200000</v>
      </c>
    </row>
    <row r="933" spans="1:5" ht="15" customHeight="1" x14ac:dyDescent="0.2">
      <c r="A933" s="87">
        <v>888</v>
      </c>
      <c r="B933" s="67">
        <v>60002100529</v>
      </c>
      <c r="C933" s="68">
        <v>4357</v>
      </c>
      <c r="D933" s="92" t="s">
        <v>184</v>
      </c>
      <c r="E933" s="150">
        <v>33400</v>
      </c>
    </row>
    <row r="934" spans="1:5" ht="15" customHeight="1" x14ac:dyDescent="0.2">
      <c r="A934" s="87">
        <v>888</v>
      </c>
      <c r="B934" s="67">
        <v>60002100529</v>
      </c>
      <c r="C934" s="68">
        <v>4357</v>
      </c>
      <c r="D934" s="92" t="s">
        <v>79</v>
      </c>
      <c r="E934" s="150">
        <v>98700</v>
      </c>
    </row>
    <row r="935" spans="1:5" ht="15" customHeight="1" x14ac:dyDescent="0.2">
      <c r="A935" s="87">
        <v>888</v>
      </c>
      <c r="B935" s="67">
        <v>60002100763</v>
      </c>
      <c r="C935" s="68">
        <v>4357</v>
      </c>
      <c r="D935" s="151" t="s">
        <v>55</v>
      </c>
      <c r="E935" s="150">
        <v>50000</v>
      </c>
    </row>
    <row r="936" spans="1:5" ht="15" customHeight="1" x14ac:dyDescent="0.2">
      <c r="A936" s="87"/>
      <c r="B936" s="48"/>
      <c r="C936" s="49" t="s">
        <v>46</v>
      </c>
      <c r="D936" s="50"/>
      <c r="E936" s="51">
        <f>SUM(E930:E935)</f>
        <v>0</v>
      </c>
    </row>
    <row r="937" spans="1:5" ht="15" customHeight="1" x14ac:dyDescent="0.2"/>
    <row r="938" spans="1:5" ht="15" customHeight="1" x14ac:dyDescent="0.25">
      <c r="A938" s="38" t="s">
        <v>183</v>
      </c>
      <c r="B938" s="91"/>
      <c r="C938" s="35"/>
      <c r="D938" s="35"/>
      <c r="E938" s="39"/>
    </row>
    <row r="939" spans="1:5" ht="15" customHeight="1" x14ac:dyDescent="0.2">
      <c r="A939" s="40" t="s">
        <v>40</v>
      </c>
      <c r="B939" s="40" t="s">
        <v>41</v>
      </c>
      <c r="C939" s="40" t="s">
        <v>42</v>
      </c>
      <c r="D939" s="41" t="s">
        <v>43</v>
      </c>
      <c r="E939" s="42" t="s">
        <v>44</v>
      </c>
    </row>
    <row r="940" spans="1:5" ht="15" customHeight="1" x14ac:dyDescent="0.2">
      <c r="A940" s="87">
        <v>888</v>
      </c>
      <c r="B940" s="67">
        <v>60001100723</v>
      </c>
      <c r="C940" s="68">
        <v>3114</v>
      </c>
      <c r="D940" s="149" t="s">
        <v>71</v>
      </c>
      <c r="E940" s="150">
        <v>-160216.79999999999</v>
      </c>
    </row>
    <row r="941" spans="1:5" ht="15" customHeight="1" x14ac:dyDescent="0.2">
      <c r="A941" s="87">
        <v>888</v>
      </c>
      <c r="B941" s="67">
        <v>60001100613</v>
      </c>
      <c r="C941" s="68">
        <v>3122</v>
      </c>
      <c r="D941" s="151" t="s">
        <v>55</v>
      </c>
      <c r="E941" s="150">
        <v>-1060300</v>
      </c>
    </row>
    <row r="942" spans="1:5" ht="15" customHeight="1" x14ac:dyDescent="0.2">
      <c r="A942" s="87">
        <v>888</v>
      </c>
      <c r="B942" s="67">
        <v>60001100746</v>
      </c>
      <c r="C942" s="68">
        <v>3123</v>
      </c>
      <c r="D942" s="151" t="s">
        <v>55</v>
      </c>
      <c r="E942" s="150">
        <v>-108483.2</v>
      </c>
    </row>
    <row r="943" spans="1:5" ht="15" customHeight="1" x14ac:dyDescent="0.2">
      <c r="A943" s="87">
        <v>888</v>
      </c>
      <c r="B943" s="67">
        <v>60001100587</v>
      </c>
      <c r="C943" s="68">
        <v>3122</v>
      </c>
      <c r="D943" s="151" t="s">
        <v>55</v>
      </c>
      <c r="E943" s="150">
        <v>120000</v>
      </c>
    </row>
    <row r="944" spans="1:5" ht="15" customHeight="1" x14ac:dyDescent="0.2">
      <c r="A944" s="87">
        <v>888</v>
      </c>
      <c r="B944" s="67">
        <v>60001100712</v>
      </c>
      <c r="C944" s="68">
        <v>3124</v>
      </c>
      <c r="D944" s="149" t="s">
        <v>71</v>
      </c>
      <c r="E944" s="150">
        <v>974000</v>
      </c>
    </row>
    <row r="945" spans="1:7" ht="15" customHeight="1" x14ac:dyDescent="0.2">
      <c r="A945" s="87">
        <v>888</v>
      </c>
      <c r="B945" s="67">
        <v>60001100716</v>
      </c>
      <c r="C945" s="68">
        <v>3122</v>
      </c>
      <c r="D945" s="149" t="s">
        <v>71</v>
      </c>
      <c r="E945" s="150">
        <v>135000</v>
      </c>
    </row>
    <row r="946" spans="1:7" ht="15" customHeight="1" x14ac:dyDescent="0.2">
      <c r="A946" s="87">
        <v>888</v>
      </c>
      <c r="B946" s="67">
        <v>60001100747</v>
      </c>
      <c r="C946" s="68">
        <v>3122</v>
      </c>
      <c r="D946" s="151" t="s">
        <v>55</v>
      </c>
      <c r="E946" s="150">
        <v>100000</v>
      </c>
    </row>
    <row r="947" spans="1:7" ht="15" customHeight="1" x14ac:dyDescent="0.2">
      <c r="A947" s="87"/>
      <c r="B947" s="48"/>
      <c r="C947" s="49" t="s">
        <v>46</v>
      </c>
      <c r="D947" s="50"/>
      <c r="E947" s="51">
        <f>SUM(E940:E946)</f>
        <v>0</v>
      </c>
    </row>
    <row r="948" spans="1:7" ht="15" customHeight="1" x14ac:dyDescent="0.2"/>
    <row r="949" spans="1:7" ht="15" customHeight="1" x14ac:dyDescent="0.25">
      <c r="A949" s="38" t="s">
        <v>189</v>
      </c>
      <c r="B949" s="91"/>
      <c r="C949" s="35"/>
      <c r="D949" s="35"/>
      <c r="E949" s="39"/>
    </row>
    <row r="950" spans="1:7" ht="15" customHeight="1" x14ac:dyDescent="0.2">
      <c r="A950" s="40" t="s">
        <v>40</v>
      </c>
      <c r="B950" s="40" t="s">
        <v>41</v>
      </c>
      <c r="C950" s="40" t="s">
        <v>42</v>
      </c>
      <c r="D950" s="41" t="s">
        <v>43</v>
      </c>
      <c r="E950" s="42" t="s">
        <v>44</v>
      </c>
    </row>
    <row r="951" spans="1:7" ht="15" customHeight="1" x14ac:dyDescent="0.2">
      <c r="A951" s="87">
        <v>888</v>
      </c>
      <c r="B951" s="67">
        <v>60004100027</v>
      </c>
      <c r="C951" s="68">
        <v>2212</v>
      </c>
      <c r="D951" s="149" t="s">
        <v>71</v>
      </c>
      <c r="E951" s="150">
        <v>-293000</v>
      </c>
    </row>
    <row r="952" spans="1:7" ht="15" customHeight="1" x14ac:dyDescent="0.2">
      <c r="A952" s="87">
        <v>888</v>
      </c>
      <c r="B952" s="67">
        <v>60004100673</v>
      </c>
      <c r="C952" s="68">
        <v>2212</v>
      </c>
      <c r="D952" s="149" t="s">
        <v>71</v>
      </c>
      <c r="E952" s="150">
        <v>293000</v>
      </c>
    </row>
    <row r="953" spans="1:7" ht="15" customHeight="1" x14ac:dyDescent="0.2">
      <c r="A953" s="87"/>
      <c r="B953" s="48"/>
      <c r="C953" s="49" t="s">
        <v>46</v>
      </c>
      <c r="D953" s="50"/>
      <c r="E953" s="51">
        <f>SUM(E951:E952)</f>
        <v>0</v>
      </c>
    </row>
    <row r="954" spans="1:7" ht="15" customHeight="1" x14ac:dyDescent="0.2"/>
    <row r="955" spans="1:7" ht="15" customHeight="1" x14ac:dyDescent="0.25">
      <c r="A955" s="38" t="s">
        <v>190</v>
      </c>
      <c r="B955" s="91"/>
      <c r="C955" s="35"/>
      <c r="D955" s="35"/>
      <c r="E955" s="39"/>
    </row>
    <row r="956" spans="1:7" ht="15" customHeight="1" x14ac:dyDescent="0.2">
      <c r="A956" s="40" t="s">
        <v>40</v>
      </c>
      <c r="B956" s="40" t="s">
        <v>41</v>
      </c>
      <c r="C956" s="40" t="s">
        <v>42</v>
      </c>
      <c r="D956" s="41" t="s">
        <v>43</v>
      </c>
      <c r="E956" s="42" t="s">
        <v>44</v>
      </c>
    </row>
    <row r="957" spans="1:7" ht="15" customHeight="1" x14ac:dyDescent="0.2">
      <c r="A957" s="87">
        <v>888</v>
      </c>
      <c r="B957" s="67">
        <v>60003100424</v>
      </c>
      <c r="C957" s="68">
        <v>3315</v>
      </c>
      <c r="D957" s="92" t="s">
        <v>184</v>
      </c>
      <c r="E957" s="150">
        <v>-402</v>
      </c>
    </row>
    <row r="958" spans="1:7" ht="15" customHeight="1" x14ac:dyDescent="0.2">
      <c r="A958" s="87">
        <v>888</v>
      </c>
      <c r="B958" s="67">
        <v>60003100424</v>
      </c>
      <c r="C958" s="68">
        <v>3315</v>
      </c>
      <c r="D958" s="149" t="s">
        <v>71</v>
      </c>
      <c r="E958" s="150">
        <v>-1326</v>
      </c>
    </row>
    <row r="959" spans="1:7" ht="15" customHeight="1" x14ac:dyDescent="0.2">
      <c r="A959" s="87">
        <v>888</v>
      </c>
      <c r="B959" s="67">
        <v>60003100424</v>
      </c>
      <c r="C959" s="68">
        <v>3315</v>
      </c>
      <c r="D959" s="92" t="s">
        <v>79</v>
      </c>
      <c r="E959" s="150">
        <v>1728</v>
      </c>
      <c r="G959" s="126">
        <f>SUM(E930:E931,E940:E942,E951,E957:E958)</f>
        <v>-2005828</v>
      </c>
    </row>
    <row r="960" spans="1:7" ht="15" customHeight="1" x14ac:dyDescent="0.2">
      <c r="A960" s="87"/>
      <c r="B960" s="48"/>
      <c r="C960" s="49" t="s">
        <v>46</v>
      </c>
      <c r="D960" s="50"/>
      <c r="E960" s="51">
        <f>SUM(E957:E959)</f>
        <v>0</v>
      </c>
      <c r="G960" s="126">
        <f>SUM(E932:E935,E943:E946,E952,E959)</f>
        <v>2005828</v>
      </c>
    </row>
    <row r="961" spans="1:5" ht="15" customHeight="1" x14ac:dyDescent="0.2"/>
    <row r="962" spans="1:5" ht="15" customHeight="1" x14ac:dyDescent="0.2"/>
    <row r="963" spans="1:5" ht="15" customHeight="1" x14ac:dyDescent="0.25">
      <c r="A963" s="30" t="s">
        <v>191</v>
      </c>
    </row>
    <row r="964" spans="1:5" ht="15" customHeight="1" x14ac:dyDescent="0.2">
      <c r="A964" s="187" t="s">
        <v>177</v>
      </c>
      <c r="B964" s="187"/>
      <c r="C964" s="187"/>
      <c r="D964" s="187"/>
      <c r="E964" s="187"/>
    </row>
    <row r="965" spans="1:5" ht="15" customHeight="1" x14ac:dyDescent="0.2">
      <c r="A965" s="187"/>
      <c r="B965" s="187"/>
      <c r="C965" s="187"/>
      <c r="D965" s="187"/>
      <c r="E965" s="187"/>
    </row>
    <row r="966" spans="1:5" ht="15" customHeight="1" x14ac:dyDescent="0.2">
      <c r="A966" s="182" t="s">
        <v>192</v>
      </c>
      <c r="B966" s="182"/>
      <c r="C966" s="182"/>
      <c r="D966" s="182"/>
      <c r="E966" s="182"/>
    </row>
    <row r="967" spans="1:5" ht="15" customHeight="1" x14ac:dyDescent="0.2">
      <c r="A967" s="182"/>
      <c r="B967" s="182"/>
      <c r="C967" s="182"/>
      <c r="D967" s="182"/>
      <c r="E967" s="182"/>
    </row>
    <row r="968" spans="1:5" ht="15" customHeight="1" x14ac:dyDescent="0.2">
      <c r="A968" s="182"/>
      <c r="B968" s="182"/>
      <c r="C968" s="182"/>
      <c r="D968" s="182"/>
      <c r="E968" s="182"/>
    </row>
    <row r="969" spans="1:5" ht="15" customHeight="1" x14ac:dyDescent="0.2">
      <c r="A969" s="182"/>
      <c r="B969" s="182"/>
      <c r="C969" s="182"/>
      <c r="D969" s="182"/>
      <c r="E969" s="182"/>
    </row>
    <row r="970" spans="1:5" ht="15" customHeight="1" x14ac:dyDescent="0.2">
      <c r="A970" s="182"/>
      <c r="B970" s="182"/>
      <c r="C970" s="182"/>
      <c r="D970" s="182"/>
      <c r="E970" s="182"/>
    </row>
    <row r="971" spans="1:5" ht="15" customHeight="1" x14ac:dyDescent="0.2">
      <c r="B971" s="152"/>
    </row>
    <row r="972" spans="1:5" ht="15" customHeight="1" x14ac:dyDescent="0.25">
      <c r="A972" s="38" t="s">
        <v>18</v>
      </c>
      <c r="B972" s="137"/>
      <c r="C972" s="35"/>
      <c r="D972" s="35"/>
      <c r="E972" s="35"/>
    </row>
    <row r="973" spans="1:5" ht="15" customHeight="1" x14ac:dyDescent="0.2">
      <c r="A973" s="96" t="s">
        <v>51</v>
      </c>
      <c r="B973" s="110"/>
      <c r="C973" s="33"/>
      <c r="D973" s="33"/>
      <c r="E973" s="97" t="s">
        <v>179</v>
      </c>
    </row>
    <row r="974" spans="1:5" ht="15" customHeight="1" x14ac:dyDescent="0.25">
      <c r="A974" s="38" t="s">
        <v>183</v>
      </c>
      <c r="B974" s="153"/>
      <c r="C974" s="35"/>
      <c r="D974" s="35"/>
      <c r="E974" s="39"/>
    </row>
    <row r="975" spans="1:5" ht="15" customHeight="1" x14ac:dyDescent="0.2">
      <c r="A975" s="40" t="s">
        <v>40</v>
      </c>
      <c r="B975" s="40" t="s">
        <v>41</v>
      </c>
      <c r="C975" s="40" t="s">
        <v>42</v>
      </c>
      <c r="D975" s="41" t="s">
        <v>43</v>
      </c>
      <c r="E975" s="65" t="s">
        <v>44</v>
      </c>
    </row>
    <row r="976" spans="1:5" ht="15" customHeight="1" x14ac:dyDescent="0.2">
      <c r="A976" s="93">
        <v>10</v>
      </c>
      <c r="B976" s="67">
        <v>60001100565</v>
      </c>
      <c r="C976" s="68">
        <v>3114</v>
      </c>
      <c r="D976" s="149" t="s">
        <v>71</v>
      </c>
      <c r="E976" s="150">
        <v>-5864891</v>
      </c>
    </row>
    <row r="977" spans="1:5" ht="15" customHeight="1" x14ac:dyDescent="0.2">
      <c r="A977" s="93">
        <v>10</v>
      </c>
      <c r="B977" s="67">
        <v>60001100565</v>
      </c>
      <c r="C977" s="68">
        <v>3114</v>
      </c>
      <c r="D977" s="92" t="s">
        <v>184</v>
      </c>
      <c r="E977" s="150">
        <v>5864891</v>
      </c>
    </row>
    <row r="978" spans="1:5" ht="15" customHeight="1" x14ac:dyDescent="0.2">
      <c r="A978" s="87"/>
      <c r="B978" s="48"/>
      <c r="C978" s="49" t="s">
        <v>46</v>
      </c>
      <c r="D978" s="50"/>
      <c r="E978" s="51">
        <f>SUM(E976:E977)</f>
        <v>0</v>
      </c>
    </row>
    <row r="979" spans="1:5" ht="15" customHeight="1" x14ac:dyDescent="0.2"/>
    <row r="980" spans="1:5" ht="15" customHeight="1" x14ac:dyDescent="0.2"/>
    <row r="981" spans="1:5" ht="15" customHeight="1" x14ac:dyDescent="0.2"/>
    <row r="982" spans="1:5" ht="15" customHeight="1" x14ac:dyDescent="0.2"/>
    <row r="983" spans="1:5" ht="15" customHeight="1" x14ac:dyDescent="0.2"/>
    <row r="984" spans="1:5" ht="15" customHeight="1" x14ac:dyDescent="0.2"/>
    <row r="985" spans="1:5" ht="15" customHeight="1" x14ac:dyDescent="0.2"/>
    <row r="986" spans="1:5" ht="15" customHeight="1" x14ac:dyDescent="0.2"/>
    <row r="987" spans="1:5" ht="15" customHeight="1" x14ac:dyDescent="0.2"/>
    <row r="988" spans="1:5" ht="15" customHeight="1" x14ac:dyDescent="0.2"/>
    <row r="989" spans="1:5" ht="15" customHeight="1" x14ac:dyDescent="0.25">
      <c r="A989" s="30" t="s">
        <v>193</v>
      </c>
    </row>
    <row r="990" spans="1:5" ht="15" customHeight="1" x14ac:dyDescent="0.2">
      <c r="A990" s="181" t="s">
        <v>35</v>
      </c>
      <c r="B990" s="181"/>
      <c r="C990" s="181"/>
      <c r="D990" s="181"/>
      <c r="E990" s="181"/>
    </row>
    <row r="991" spans="1:5" ht="15" customHeight="1" x14ac:dyDescent="0.2">
      <c r="A991" s="182" t="s">
        <v>194</v>
      </c>
      <c r="B991" s="182"/>
      <c r="C991" s="182"/>
      <c r="D991" s="182"/>
      <c r="E991" s="182"/>
    </row>
    <row r="992" spans="1:5" ht="15" customHeight="1" x14ac:dyDescent="0.2">
      <c r="A992" s="182"/>
      <c r="B992" s="182"/>
      <c r="C992" s="182"/>
      <c r="D992" s="182"/>
      <c r="E992" s="182"/>
    </row>
    <row r="993" spans="1:5" ht="15" customHeight="1" x14ac:dyDescent="0.2">
      <c r="A993" s="182"/>
      <c r="B993" s="182"/>
      <c r="C993" s="182"/>
      <c r="D993" s="182"/>
      <c r="E993" s="182"/>
    </row>
    <row r="994" spans="1:5" ht="15" customHeight="1" x14ac:dyDescent="0.2">
      <c r="A994" s="182"/>
      <c r="B994" s="182"/>
      <c r="C994" s="182"/>
      <c r="D994" s="182"/>
      <c r="E994" s="182"/>
    </row>
    <row r="995" spans="1:5" ht="15" customHeight="1" x14ac:dyDescent="0.2">
      <c r="A995" s="182"/>
      <c r="B995" s="182"/>
      <c r="C995" s="182"/>
      <c r="D995" s="182"/>
      <c r="E995" s="182"/>
    </row>
    <row r="996" spans="1:5" ht="15" customHeight="1" x14ac:dyDescent="0.2">
      <c r="A996" s="182"/>
      <c r="B996" s="182"/>
      <c r="C996" s="182"/>
      <c r="D996" s="182"/>
      <c r="E996" s="182"/>
    </row>
    <row r="997" spans="1:5" ht="15" customHeight="1" x14ac:dyDescent="0.2">
      <c r="A997" s="182"/>
      <c r="B997" s="182"/>
      <c r="C997" s="182"/>
      <c r="D997" s="182"/>
      <c r="E997" s="182"/>
    </row>
    <row r="998" spans="1:5" ht="15" customHeight="1" x14ac:dyDescent="0.2">
      <c r="A998" s="182"/>
      <c r="B998" s="182"/>
      <c r="C998" s="182"/>
      <c r="D998" s="182"/>
      <c r="E998" s="182"/>
    </row>
    <row r="999" spans="1:5" ht="15" customHeight="1" x14ac:dyDescent="0.2">
      <c r="A999" s="182"/>
      <c r="B999" s="182"/>
      <c r="C999" s="182"/>
      <c r="D999" s="182"/>
      <c r="E999" s="182"/>
    </row>
    <row r="1000" spans="1:5" ht="15" customHeight="1" x14ac:dyDescent="0.2"/>
    <row r="1001" spans="1:5" ht="15" customHeight="1" x14ac:dyDescent="0.25">
      <c r="A1001" s="32" t="s">
        <v>1</v>
      </c>
      <c r="B1001" s="35"/>
      <c r="C1001" s="35"/>
      <c r="D1001" s="35"/>
      <c r="E1001" s="35"/>
    </row>
    <row r="1002" spans="1:5" ht="15" customHeight="1" x14ac:dyDescent="0.2">
      <c r="A1002" s="64" t="s">
        <v>195</v>
      </c>
      <c r="B1002" s="35"/>
      <c r="C1002" s="35"/>
      <c r="D1002" s="35"/>
      <c r="E1002" s="36" t="s">
        <v>196</v>
      </c>
    </row>
    <row r="1003" spans="1:5" ht="15" customHeight="1" x14ac:dyDescent="0.25">
      <c r="A1003" s="38"/>
      <c r="B1003" s="142"/>
      <c r="C1003" s="35"/>
      <c r="D1003" s="35"/>
      <c r="E1003" s="39"/>
    </row>
    <row r="1004" spans="1:5" ht="15" customHeight="1" x14ac:dyDescent="0.2">
      <c r="A1004" s="40" t="s">
        <v>40</v>
      </c>
      <c r="B1004" s="65" t="s">
        <v>41</v>
      </c>
      <c r="C1004" s="40" t="s">
        <v>42</v>
      </c>
      <c r="D1004" s="41" t="s">
        <v>43</v>
      </c>
      <c r="E1004" s="42" t="s">
        <v>44</v>
      </c>
    </row>
    <row r="1005" spans="1:5" ht="15" customHeight="1" x14ac:dyDescent="0.2">
      <c r="A1005" s="87">
        <v>19</v>
      </c>
      <c r="B1005" s="67">
        <v>73002001103</v>
      </c>
      <c r="C1005" s="68">
        <v>6402</v>
      </c>
      <c r="D1005" s="92" t="s">
        <v>197</v>
      </c>
      <c r="E1005" s="76">
        <v>269.45</v>
      </c>
    </row>
    <row r="1006" spans="1:5" ht="15" customHeight="1" x14ac:dyDescent="0.2">
      <c r="A1006" s="87">
        <v>19</v>
      </c>
      <c r="B1006" s="67">
        <v>73002001125</v>
      </c>
      <c r="C1006" s="68">
        <v>6402</v>
      </c>
      <c r="D1006" s="92" t="s">
        <v>197</v>
      </c>
      <c r="E1006" s="76">
        <v>159025.89000000001</v>
      </c>
    </row>
    <row r="1007" spans="1:5" ht="15" customHeight="1" x14ac:dyDescent="0.2">
      <c r="A1007" s="48"/>
      <c r="B1007" s="128"/>
      <c r="C1007" s="49" t="s">
        <v>46</v>
      </c>
      <c r="D1007" s="50"/>
      <c r="E1007" s="51">
        <f>SUM(E1005:E1006)</f>
        <v>159295.34000000003</v>
      </c>
    </row>
    <row r="1008" spans="1:5" ht="15" customHeight="1" x14ac:dyDescent="0.2"/>
    <row r="1009" spans="1:7" ht="15" customHeight="1" x14ac:dyDescent="0.25">
      <c r="A1009" s="32" t="s">
        <v>1</v>
      </c>
      <c r="B1009" s="35"/>
      <c r="C1009" s="35"/>
      <c r="D1009" s="35"/>
      <c r="E1009" s="35"/>
    </row>
    <row r="1010" spans="1:7" ht="15" customHeight="1" x14ac:dyDescent="0.2">
      <c r="A1010" s="64" t="s">
        <v>195</v>
      </c>
      <c r="B1010" s="35"/>
      <c r="C1010" s="35"/>
      <c r="D1010" s="35"/>
      <c r="E1010" s="36" t="s">
        <v>198</v>
      </c>
    </row>
    <row r="1011" spans="1:7" ht="15" customHeight="1" x14ac:dyDescent="0.25">
      <c r="A1011" s="38"/>
      <c r="B1011" s="142"/>
      <c r="C1011" s="35"/>
      <c r="D1011" s="35"/>
      <c r="E1011" s="39"/>
    </row>
    <row r="1012" spans="1:7" ht="15" customHeight="1" x14ac:dyDescent="0.2">
      <c r="A1012" s="40" t="s">
        <v>40</v>
      </c>
      <c r="B1012" s="65" t="s">
        <v>41</v>
      </c>
      <c r="C1012" s="40" t="s">
        <v>42</v>
      </c>
      <c r="D1012" s="41" t="s">
        <v>43</v>
      </c>
      <c r="E1012" s="42" t="s">
        <v>44</v>
      </c>
    </row>
    <row r="1013" spans="1:7" ht="15" customHeight="1" x14ac:dyDescent="0.2">
      <c r="A1013" s="87">
        <v>19</v>
      </c>
      <c r="B1013" s="67">
        <v>73001008400</v>
      </c>
      <c r="C1013" s="68">
        <v>6402</v>
      </c>
      <c r="D1013" s="69" t="s">
        <v>199</v>
      </c>
      <c r="E1013" s="76">
        <v>-10957.78</v>
      </c>
    </row>
    <row r="1014" spans="1:7" ht="15" customHeight="1" x14ac:dyDescent="0.2">
      <c r="A1014" s="87">
        <v>19</v>
      </c>
      <c r="B1014" s="67">
        <v>73003000000</v>
      </c>
      <c r="C1014" s="68">
        <v>6402</v>
      </c>
      <c r="D1014" s="92" t="s">
        <v>197</v>
      </c>
      <c r="E1014" s="76">
        <v>10957.78</v>
      </c>
    </row>
    <row r="1015" spans="1:7" ht="15" customHeight="1" x14ac:dyDescent="0.2">
      <c r="A1015" s="87">
        <v>19</v>
      </c>
      <c r="B1015" s="67">
        <v>73003000000</v>
      </c>
      <c r="C1015" s="68">
        <v>6402</v>
      </c>
      <c r="D1015" s="92" t="s">
        <v>197</v>
      </c>
      <c r="E1015" s="76">
        <v>391</v>
      </c>
    </row>
    <row r="1016" spans="1:7" ht="15" customHeight="1" x14ac:dyDescent="0.2">
      <c r="A1016" s="48"/>
      <c r="B1016" s="128"/>
      <c r="C1016" s="49" t="s">
        <v>46</v>
      </c>
      <c r="D1016" s="50"/>
      <c r="E1016" s="51">
        <f>SUM(E1013:E1015)</f>
        <v>391</v>
      </c>
      <c r="G1016" s="126">
        <f>SUM(E1007,E1016)</f>
        <v>159686.34000000003</v>
      </c>
    </row>
    <row r="1017" spans="1:7" ht="15" customHeight="1" x14ac:dyDescent="0.2"/>
    <row r="1018" spans="1:7" ht="15" customHeight="1" x14ac:dyDescent="0.25">
      <c r="A1018" s="38" t="s">
        <v>18</v>
      </c>
      <c r="B1018" s="35"/>
      <c r="C1018" s="35"/>
      <c r="D1018" s="35"/>
      <c r="E1018" s="37"/>
    </row>
    <row r="1019" spans="1:7" ht="15" customHeight="1" x14ac:dyDescent="0.2">
      <c r="A1019" s="64" t="s">
        <v>195</v>
      </c>
      <c r="B1019" s="35"/>
      <c r="C1019" s="35"/>
      <c r="D1019" s="35"/>
      <c r="E1019" s="36" t="s">
        <v>196</v>
      </c>
    </row>
    <row r="1020" spans="1:7" ht="15" customHeight="1" x14ac:dyDescent="0.2">
      <c r="A1020" s="37"/>
      <c r="B1020" s="73"/>
      <c r="C1020" s="35"/>
      <c r="E1020" s="133"/>
    </row>
    <row r="1021" spans="1:7" ht="15" customHeight="1" x14ac:dyDescent="0.2">
      <c r="A1021" s="40" t="s">
        <v>40</v>
      </c>
      <c r="B1021" s="40" t="s">
        <v>41</v>
      </c>
      <c r="C1021" s="40" t="s">
        <v>42</v>
      </c>
      <c r="D1021" s="40" t="s">
        <v>43</v>
      </c>
      <c r="E1021" s="42" t="s">
        <v>44</v>
      </c>
    </row>
    <row r="1022" spans="1:7" ht="15" customHeight="1" x14ac:dyDescent="0.2">
      <c r="A1022" s="79">
        <v>32133006</v>
      </c>
      <c r="B1022" s="80">
        <v>50000001103</v>
      </c>
      <c r="C1022" s="68">
        <v>3299</v>
      </c>
      <c r="D1022" s="92" t="s">
        <v>200</v>
      </c>
      <c r="E1022" s="76">
        <v>-55531.41</v>
      </c>
    </row>
    <row r="1023" spans="1:7" ht="15" customHeight="1" x14ac:dyDescent="0.2">
      <c r="A1023" s="79">
        <v>32133006</v>
      </c>
      <c r="B1023" s="80">
        <v>50000001125</v>
      </c>
      <c r="C1023" s="68">
        <v>3299</v>
      </c>
      <c r="D1023" s="92" t="s">
        <v>200</v>
      </c>
      <c r="E1023" s="76">
        <v>-135835.66</v>
      </c>
    </row>
    <row r="1024" spans="1:7" ht="15" customHeight="1" x14ac:dyDescent="0.2">
      <c r="A1024" s="79">
        <v>32133006</v>
      </c>
      <c r="B1024" s="80">
        <v>50000001153</v>
      </c>
      <c r="C1024" s="68">
        <v>3299</v>
      </c>
      <c r="D1024" s="154" t="s">
        <v>200</v>
      </c>
      <c r="E1024" s="76">
        <v>-4950.3100000000004</v>
      </c>
    </row>
    <row r="1025" spans="1:7" ht="15" customHeight="1" x14ac:dyDescent="0.2">
      <c r="A1025" s="79">
        <v>32133006</v>
      </c>
      <c r="B1025" s="80">
        <v>50000001153</v>
      </c>
      <c r="C1025" s="68">
        <v>3299</v>
      </c>
      <c r="D1025" s="154" t="s">
        <v>200</v>
      </c>
      <c r="E1025" s="76">
        <v>-147910.68</v>
      </c>
    </row>
    <row r="1026" spans="1:7" ht="15" customHeight="1" x14ac:dyDescent="0.2">
      <c r="A1026" s="79">
        <v>32133006</v>
      </c>
      <c r="B1026" s="80">
        <v>50000001170</v>
      </c>
      <c r="C1026" s="68">
        <v>3299</v>
      </c>
      <c r="D1026" s="154" t="s">
        <v>200</v>
      </c>
      <c r="E1026" s="76">
        <v>-42311.44</v>
      </c>
    </row>
    <row r="1027" spans="1:7" ht="15" customHeight="1" x14ac:dyDescent="0.2">
      <c r="A1027" s="79">
        <v>32133006</v>
      </c>
      <c r="B1027" s="80">
        <v>50000001539</v>
      </c>
      <c r="C1027" s="68">
        <v>3299</v>
      </c>
      <c r="D1027" s="154" t="s">
        <v>200</v>
      </c>
      <c r="E1027" s="76">
        <v>-1779.52</v>
      </c>
    </row>
    <row r="1028" spans="1:7" ht="15" customHeight="1" x14ac:dyDescent="0.2">
      <c r="A1028" s="79">
        <v>32533006</v>
      </c>
      <c r="B1028" s="80">
        <v>50000001103</v>
      </c>
      <c r="C1028" s="68">
        <v>3299</v>
      </c>
      <c r="D1028" s="154" t="s">
        <v>200</v>
      </c>
      <c r="E1028" s="76">
        <v>-314678.25</v>
      </c>
    </row>
    <row r="1029" spans="1:7" ht="15" customHeight="1" x14ac:dyDescent="0.2">
      <c r="A1029" s="79">
        <v>32533006</v>
      </c>
      <c r="B1029" s="80">
        <v>50000001125</v>
      </c>
      <c r="C1029" s="68">
        <v>3299</v>
      </c>
      <c r="D1029" s="154" t="s">
        <v>200</v>
      </c>
      <c r="E1029" s="76">
        <v>-769735.62</v>
      </c>
    </row>
    <row r="1030" spans="1:7" ht="15" customHeight="1" x14ac:dyDescent="0.2">
      <c r="A1030" s="79">
        <v>32533006</v>
      </c>
      <c r="B1030" s="80">
        <v>50000001153</v>
      </c>
      <c r="C1030" s="68">
        <v>3299</v>
      </c>
      <c r="D1030" s="154" t="s">
        <v>200</v>
      </c>
      <c r="E1030" s="76">
        <v>-28052.1</v>
      </c>
    </row>
    <row r="1031" spans="1:7" ht="15" customHeight="1" x14ac:dyDescent="0.2">
      <c r="A1031" s="79">
        <v>32533006</v>
      </c>
      <c r="B1031" s="80">
        <v>50000001153</v>
      </c>
      <c r="C1031" s="68">
        <v>3299</v>
      </c>
      <c r="D1031" s="154" t="s">
        <v>200</v>
      </c>
      <c r="E1031" s="76">
        <v>-838160.67</v>
      </c>
    </row>
    <row r="1032" spans="1:7" ht="15" customHeight="1" x14ac:dyDescent="0.2">
      <c r="A1032" s="79">
        <v>32533006</v>
      </c>
      <c r="B1032" s="80">
        <v>50000001170</v>
      </c>
      <c r="C1032" s="68">
        <v>3299</v>
      </c>
      <c r="D1032" s="154" t="s">
        <v>200</v>
      </c>
      <c r="E1032" s="76">
        <v>-239764.98</v>
      </c>
    </row>
    <row r="1033" spans="1:7" ht="15" customHeight="1" x14ac:dyDescent="0.2">
      <c r="A1033" s="79">
        <v>32533006</v>
      </c>
      <c r="B1033" s="80">
        <v>50000001539</v>
      </c>
      <c r="C1033" s="68">
        <v>3299</v>
      </c>
      <c r="D1033" s="154" t="s">
        <v>200</v>
      </c>
      <c r="E1033" s="76">
        <v>-10084.07</v>
      </c>
    </row>
    <row r="1034" spans="1:7" ht="15" customHeight="1" x14ac:dyDescent="0.2">
      <c r="A1034" s="79">
        <v>32133006</v>
      </c>
      <c r="B1034" s="80">
        <v>50000000000</v>
      </c>
      <c r="C1034" s="68">
        <v>3299</v>
      </c>
      <c r="D1034" s="155" t="s">
        <v>47</v>
      </c>
      <c r="E1034" s="76">
        <v>388319.02</v>
      </c>
    </row>
    <row r="1035" spans="1:7" ht="15" customHeight="1" x14ac:dyDescent="0.2">
      <c r="A1035" s="79">
        <v>32133006</v>
      </c>
      <c r="B1035" s="80">
        <v>50000000000</v>
      </c>
      <c r="C1035" s="68">
        <v>3299</v>
      </c>
      <c r="D1035" s="155" t="s">
        <v>47</v>
      </c>
      <c r="E1035" s="76">
        <v>40.409999999999997</v>
      </c>
    </row>
    <row r="1036" spans="1:7" ht="15" customHeight="1" x14ac:dyDescent="0.2">
      <c r="A1036" s="79">
        <v>32133006</v>
      </c>
      <c r="B1036" s="80">
        <v>50000000000</v>
      </c>
      <c r="C1036" s="68">
        <v>3299</v>
      </c>
      <c r="D1036" s="155" t="s">
        <v>47</v>
      </c>
      <c r="E1036" s="76">
        <v>23853.880000000005</v>
      </c>
    </row>
    <row r="1037" spans="1:7" ht="15" customHeight="1" x14ac:dyDescent="0.2">
      <c r="A1037" s="79">
        <v>32533006</v>
      </c>
      <c r="B1037" s="80">
        <v>50000000000</v>
      </c>
      <c r="C1037" s="68">
        <v>3299</v>
      </c>
      <c r="D1037" s="155" t="s">
        <v>47</v>
      </c>
      <c r="E1037" s="76">
        <v>2200475.69</v>
      </c>
    </row>
    <row r="1038" spans="1:7" ht="15" customHeight="1" x14ac:dyDescent="0.2">
      <c r="A1038" s="79">
        <v>32533006</v>
      </c>
      <c r="B1038" s="80">
        <v>50000000000</v>
      </c>
      <c r="C1038" s="68">
        <v>3299</v>
      </c>
      <c r="D1038" s="155" t="s">
        <v>47</v>
      </c>
      <c r="E1038" s="76">
        <v>229.04</v>
      </c>
    </row>
    <row r="1039" spans="1:7" ht="15" customHeight="1" x14ac:dyDescent="0.2">
      <c r="A1039" s="79">
        <v>32533006</v>
      </c>
      <c r="B1039" s="80">
        <v>50000000000</v>
      </c>
      <c r="C1039" s="68">
        <v>3299</v>
      </c>
      <c r="D1039" s="155" t="s">
        <v>47</v>
      </c>
      <c r="E1039" s="76">
        <v>135172.01</v>
      </c>
      <c r="G1039" s="126"/>
    </row>
    <row r="1040" spans="1:7" ht="15" customHeight="1" x14ac:dyDescent="0.2">
      <c r="A1040" s="128"/>
      <c r="B1040" s="48"/>
      <c r="C1040" s="49" t="s">
        <v>46</v>
      </c>
      <c r="D1040" s="62"/>
      <c r="E1040" s="51">
        <f>SUM(E1022:E1039)</f>
        <v>159295.34000000005</v>
      </c>
    </row>
    <row r="1041" spans="1:8" ht="15" customHeight="1" x14ac:dyDescent="0.25">
      <c r="A1041" s="38" t="s">
        <v>18</v>
      </c>
      <c r="B1041" s="35"/>
      <c r="C1041" s="35"/>
      <c r="D1041" s="35"/>
      <c r="E1041" s="37"/>
    </row>
    <row r="1042" spans="1:8" ht="15" customHeight="1" x14ac:dyDescent="0.2">
      <c r="A1042" s="64" t="s">
        <v>195</v>
      </c>
      <c r="B1042" s="35"/>
      <c r="C1042" s="35"/>
      <c r="D1042" s="35"/>
      <c r="E1042" s="36" t="s">
        <v>198</v>
      </c>
    </row>
    <row r="1043" spans="1:8" ht="15" customHeight="1" x14ac:dyDescent="0.2">
      <c r="A1043" s="37"/>
      <c r="B1043" s="73"/>
      <c r="C1043" s="35"/>
      <c r="E1043" s="133"/>
    </row>
    <row r="1044" spans="1:8" ht="15" customHeight="1" x14ac:dyDescent="0.2">
      <c r="A1044" s="40" t="s">
        <v>40</v>
      </c>
      <c r="B1044" s="40" t="s">
        <v>41</v>
      </c>
      <c r="C1044" s="40" t="s">
        <v>42</v>
      </c>
      <c r="D1044" s="40" t="s">
        <v>43</v>
      </c>
      <c r="E1044" s="42" t="s">
        <v>44</v>
      </c>
    </row>
    <row r="1045" spans="1:8" ht="15" customHeight="1" x14ac:dyDescent="0.2">
      <c r="A1045" s="79">
        <v>32133006</v>
      </c>
      <c r="B1045" s="80">
        <v>50000001539</v>
      </c>
      <c r="C1045" s="68">
        <v>3299</v>
      </c>
      <c r="D1045" s="81" t="s">
        <v>111</v>
      </c>
      <c r="E1045" s="76">
        <v>-1386.98</v>
      </c>
    </row>
    <row r="1046" spans="1:8" ht="15" customHeight="1" x14ac:dyDescent="0.2">
      <c r="A1046" s="79">
        <v>32133006</v>
      </c>
      <c r="B1046" s="80">
        <v>50000001035</v>
      </c>
      <c r="C1046" s="68">
        <v>3299</v>
      </c>
      <c r="D1046" s="81" t="s">
        <v>200</v>
      </c>
      <c r="E1046" s="76">
        <v>-41617.78</v>
      </c>
    </row>
    <row r="1047" spans="1:8" ht="15" customHeight="1" x14ac:dyDescent="0.2">
      <c r="A1047" s="79">
        <v>32533006</v>
      </c>
      <c r="B1047" s="80">
        <v>50000001539</v>
      </c>
      <c r="C1047" s="68">
        <v>3299</v>
      </c>
      <c r="D1047" s="81" t="s">
        <v>111</v>
      </c>
      <c r="E1047" s="76">
        <v>-7859.5</v>
      </c>
    </row>
    <row r="1048" spans="1:8" ht="15" customHeight="1" x14ac:dyDescent="0.2">
      <c r="A1048" s="79">
        <v>32533006</v>
      </c>
      <c r="B1048" s="80">
        <v>50000001035</v>
      </c>
      <c r="C1048" s="68">
        <v>3299</v>
      </c>
      <c r="D1048" s="81" t="s">
        <v>200</v>
      </c>
      <c r="E1048" s="76">
        <v>-235834.12</v>
      </c>
    </row>
    <row r="1049" spans="1:8" ht="15" customHeight="1" x14ac:dyDescent="0.2">
      <c r="A1049" s="79">
        <v>32133006</v>
      </c>
      <c r="B1049" s="80">
        <v>50000000000</v>
      </c>
      <c r="C1049" s="68">
        <v>3299</v>
      </c>
      <c r="D1049" s="155" t="s">
        <v>47</v>
      </c>
      <c r="E1049" s="76">
        <v>43004.76</v>
      </c>
    </row>
    <row r="1050" spans="1:8" ht="15" customHeight="1" x14ac:dyDescent="0.2">
      <c r="A1050" s="79">
        <v>32133006</v>
      </c>
      <c r="B1050" s="80">
        <v>50000000000</v>
      </c>
      <c r="C1050" s="68">
        <v>3299</v>
      </c>
      <c r="D1050" s="155" t="s">
        <v>47</v>
      </c>
      <c r="E1050" s="76">
        <v>58.65</v>
      </c>
    </row>
    <row r="1051" spans="1:8" ht="15" customHeight="1" x14ac:dyDescent="0.2">
      <c r="A1051" s="79">
        <v>32533006</v>
      </c>
      <c r="B1051" s="80">
        <v>50000000000</v>
      </c>
      <c r="C1051" s="68">
        <v>3299</v>
      </c>
      <c r="D1051" s="155" t="s">
        <v>47</v>
      </c>
      <c r="E1051" s="76">
        <v>243693.62</v>
      </c>
    </row>
    <row r="1052" spans="1:8" ht="15" customHeight="1" x14ac:dyDescent="0.2">
      <c r="A1052" s="79">
        <v>32533006</v>
      </c>
      <c r="B1052" s="80">
        <v>50000000000</v>
      </c>
      <c r="C1052" s="68">
        <v>3299</v>
      </c>
      <c r="D1052" s="155" t="s">
        <v>47</v>
      </c>
      <c r="E1052" s="76">
        <v>332.35</v>
      </c>
      <c r="G1052" s="126">
        <f>SUM(E1022:E1033,E1045:E1048)</f>
        <v>-2875493.09</v>
      </c>
      <c r="H1052" s="126">
        <f>-G1052+G1016</f>
        <v>3035179.4299999997</v>
      </c>
    </row>
    <row r="1053" spans="1:8" ht="15" customHeight="1" x14ac:dyDescent="0.2">
      <c r="A1053" s="128"/>
      <c r="B1053" s="48"/>
      <c r="C1053" s="49" t="s">
        <v>46</v>
      </c>
      <c r="D1053" s="62"/>
      <c r="E1053" s="51">
        <f>SUM(E1045:E1052)</f>
        <v>390.9999999999942</v>
      </c>
      <c r="G1053" s="126">
        <f>SUM(E1034:E1039,E1049:E1052)</f>
        <v>3035179.4299999997</v>
      </c>
    </row>
    <row r="1054" spans="1:8" ht="15" customHeight="1" x14ac:dyDescent="0.2"/>
    <row r="1055" spans="1:8" ht="15" customHeight="1" x14ac:dyDescent="0.2"/>
    <row r="1056" spans="1:8" ht="15" customHeight="1" x14ac:dyDescent="0.25">
      <c r="A1056" s="30" t="s">
        <v>201</v>
      </c>
    </row>
    <row r="1057" spans="1:5" ht="15" customHeight="1" x14ac:dyDescent="0.2">
      <c r="A1057" s="184" t="s">
        <v>177</v>
      </c>
      <c r="B1057" s="184"/>
      <c r="C1057" s="184"/>
      <c r="D1057" s="184"/>
      <c r="E1057" s="184"/>
    </row>
    <row r="1058" spans="1:5" ht="15" customHeight="1" x14ac:dyDescent="0.2">
      <c r="A1058" s="184"/>
      <c r="B1058" s="184"/>
      <c r="C1058" s="184"/>
      <c r="D1058" s="184"/>
      <c r="E1058" s="184"/>
    </row>
    <row r="1059" spans="1:5" ht="15" customHeight="1" x14ac:dyDescent="0.2">
      <c r="A1059" s="182" t="s">
        <v>202</v>
      </c>
      <c r="B1059" s="182"/>
      <c r="C1059" s="182"/>
      <c r="D1059" s="182"/>
      <c r="E1059" s="182"/>
    </row>
    <row r="1060" spans="1:5" ht="15" customHeight="1" x14ac:dyDescent="0.2">
      <c r="A1060" s="182"/>
      <c r="B1060" s="182"/>
      <c r="C1060" s="182"/>
      <c r="D1060" s="182"/>
      <c r="E1060" s="182"/>
    </row>
    <row r="1061" spans="1:5" ht="15" customHeight="1" x14ac:dyDescent="0.2">
      <c r="A1061" s="182"/>
      <c r="B1061" s="182"/>
      <c r="C1061" s="182"/>
      <c r="D1061" s="182"/>
      <c r="E1061" s="182"/>
    </row>
    <row r="1062" spans="1:5" ht="15" customHeight="1" x14ac:dyDescent="0.2">
      <c r="A1062" s="182"/>
      <c r="B1062" s="182"/>
      <c r="C1062" s="182"/>
      <c r="D1062" s="182"/>
      <c r="E1062" s="182"/>
    </row>
    <row r="1063" spans="1:5" ht="15" customHeight="1" x14ac:dyDescent="0.2">
      <c r="A1063" s="182"/>
      <c r="B1063" s="182"/>
      <c r="C1063" s="182"/>
      <c r="D1063" s="182"/>
      <c r="E1063" s="182"/>
    </row>
    <row r="1064" spans="1:5" ht="15" customHeight="1" x14ac:dyDescent="0.2"/>
    <row r="1065" spans="1:5" ht="15" customHeight="1" x14ac:dyDescent="0.25">
      <c r="A1065" s="38" t="s">
        <v>18</v>
      </c>
      <c r="B1065" s="35"/>
      <c r="C1065" s="35"/>
      <c r="D1065" s="35"/>
      <c r="E1065" s="35"/>
    </row>
    <row r="1066" spans="1:5" ht="15" customHeight="1" x14ac:dyDescent="0.2">
      <c r="A1066" s="34" t="s">
        <v>68</v>
      </c>
      <c r="B1066" s="35"/>
      <c r="C1066" s="35"/>
      <c r="D1066" s="35"/>
      <c r="E1066" s="36" t="s">
        <v>72</v>
      </c>
    </row>
    <row r="1067" spans="1:5" ht="15" customHeight="1" x14ac:dyDescent="0.2">
      <c r="A1067" s="90"/>
      <c r="B1067" s="91"/>
      <c r="C1067" s="35"/>
      <c r="D1067" s="35"/>
      <c r="E1067" s="39"/>
    </row>
    <row r="1068" spans="1:5" ht="15" customHeight="1" x14ac:dyDescent="0.2">
      <c r="A1068" s="53"/>
      <c r="B1068" s="40" t="s">
        <v>41</v>
      </c>
      <c r="C1068" s="40" t="s">
        <v>42</v>
      </c>
      <c r="D1068" s="41" t="s">
        <v>43</v>
      </c>
      <c r="E1068" s="65" t="s">
        <v>44</v>
      </c>
    </row>
    <row r="1069" spans="1:5" ht="15" customHeight="1" x14ac:dyDescent="0.2">
      <c r="A1069" s="94"/>
      <c r="B1069" s="88">
        <v>60010000000</v>
      </c>
      <c r="C1069" s="68">
        <v>3636</v>
      </c>
      <c r="D1069" s="92" t="s">
        <v>73</v>
      </c>
      <c r="E1069" s="70">
        <v>-22199</v>
      </c>
    </row>
    <row r="1070" spans="1:5" ht="15" customHeight="1" x14ac:dyDescent="0.2">
      <c r="A1070" s="94"/>
      <c r="B1070" s="88">
        <v>60004100535</v>
      </c>
      <c r="C1070" s="68">
        <v>2212</v>
      </c>
      <c r="D1070" s="92" t="s">
        <v>71</v>
      </c>
      <c r="E1070" s="70">
        <v>-36000</v>
      </c>
    </row>
    <row r="1071" spans="1:5" ht="15" customHeight="1" x14ac:dyDescent="0.2">
      <c r="A1071" s="94"/>
      <c r="B1071" s="88">
        <v>60004100535</v>
      </c>
      <c r="C1071" s="68">
        <v>2212</v>
      </c>
      <c r="D1071" s="92" t="s">
        <v>71</v>
      </c>
      <c r="E1071" s="70">
        <v>-36000</v>
      </c>
    </row>
    <row r="1072" spans="1:5" ht="15" customHeight="1" x14ac:dyDescent="0.2">
      <c r="A1072" s="94"/>
      <c r="B1072" s="88">
        <v>60004100041</v>
      </c>
      <c r="C1072" s="68">
        <v>2212</v>
      </c>
      <c r="D1072" s="92" t="s">
        <v>71</v>
      </c>
      <c r="E1072" s="70">
        <v>36000</v>
      </c>
    </row>
    <row r="1073" spans="1:7" ht="15" customHeight="1" x14ac:dyDescent="0.2">
      <c r="A1073" s="94"/>
      <c r="B1073" s="88">
        <v>60004100798</v>
      </c>
      <c r="C1073" s="68">
        <v>2212</v>
      </c>
      <c r="D1073" s="92" t="s">
        <v>71</v>
      </c>
      <c r="E1073" s="70">
        <v>36000</v>
      </c>
    </row>
    <row r="1074" spans="1:7" ht="15" customHeight="1" x14ac:dyDescent="0.2">
      <c r="A1074" s="56"/>
      <c r="B1074" s="88"/>
      <c r="C1074" s="49" t="s">
        <v>46</v>
      </c>
      <c r="D1074" s="50"/>
      <c r="E1074" s="51">
        <f>SUM(E1069:E1069)</f>
        <v>-22199</v>
      </c>
      <c r="G1074" s="126">
        <f>SUM(E1069:E1071)</f>
        <v>-94199</v>
      </c>
    </row>
    <row r="1075" spans="1:7" ht="15" customHeight="1" x14ac:dyDescent="0.2"/>
    <row r="1076" spans="1:7" ht="15" customHeight="1" x14ac:dyDescent="0.25">
      <c r="A1076" s="38" t="s">
        <v>18</v>
      </c>
      <c r="B1076" s="35"/>
      <c r="C1076" s="35"/>
      <c r="D1076" s="35"/>
      <c r="E1076" s="35"/>
    </row>
    <row r="1077" spans="1:7" ht="15" customHeight="1" x14ac:dyDescent="0.2">
      <c r="A1077" s="64" t="s">
        <v>51</v>
      </c>
      <c r="B1077" s="35"/>
      <c r="C1077" s="35"/>
      <c r="D1077" s="35"/>
      <c r="E1077" s="36" t="s">
        <v>69</v>
      </c>
    </row>
    <row r="1078" spans="1:7" ht="15" customHeight="1" x14ac:dyDescent="0.25">
      <c r="A1078" s="38"/>
      <c r="B1078" s="37"/>
      <c r="C1078" s="35"/>
      <c r="D1078" s="35"/>
      <c r="E1078" s="39"/>
    </row>
    <row r="1079" spans="1:7" ht="15" customHeight="1" x14ac:dyDescent="0.2">
      <c r="A1079" s="136"/>
      <c r="B1079" s="40" t="s">
        <v>41</v>
      </c>
      <c r="C1079" s="40" t="s">
        <v>42</v>
      </c>
      <c r="D1079" s="41" t="s">
        <v>43</v>
      </c>
      <c r="E1079" s="40" t="s">
        <v>44</v>
      </c>
    </row>
    <row r="1080" spans="1:7" ht="15" customHeight="1" x14ac:dyDescent="0.2">
      <c r="A1080" s="56"/>
      <c r="B1080" s="80">
        <v>60004100050</v>
      </c>
      <c r="C1080" s="68">
        <v>2212</v>
      </c>
      <c r="D1080" s="46" t="s">
        <v>203</v>
      </c>
      <c r="E1080" s="82">
        <v>22199</v>
      </c>
    </row>
    <row r="1081" spans="1:7" ht="15" customHeight="1" x14ac:dyDescent="0.2">
      <c r="A1081" s="84"/>
      <c r="B1081" s="83"/>
      <c r="C1081" s="49" t="s">
        <v>46</v>
      </c>
      <c r="D1081" s="50"/>
      <c r="E1081" s="51">
        <f>SUM(E1080)</f>
        <v>22199</v>
      </c>
    </row>
    <row r="1082" spans="1:7" ht="15" customHeight="1" x14ac:dyDescent="0.2"/>
    <row r="1083" spans="1:7" ht="15" customHeight="1" x14ac:dyDescent="0.2"/>
    <row r="1084" spans="1:7" ht="15" customHeight="1" x14ac:dyDescent="0.25">
      <c r="A1084" s="30" t="s">
        <v>204</v>
      </c>
    </row>
    <row r="1085" spans="1:7" ht="15" customHeight="1" x14ac:dyDescent="0.2">
      <c r="A1085" s="184" t="s">
        <v>177</v>
      </c>
      <c r="B1085" s="184"/>
      <c r="C1085" s="184"/>
      <c r="D1085" s="184"/>
      <c r="E1085" s="184"/>
    </row>
    <row r="1086" spans="1:7" ht="15" customHeight="1" x14ac:dyDescent="0.2">
      <c r="A1086" s="184"/>
      <c r="B1086" s="184"/>
      <c r="C1086" s="184"/>
      <c r="D1086" s="184"/>
      <c r="E1086" s="184"/>
    </row>
    <row r="1087" spans="1:7" ht="15" customHeight="1" x14ac:dyDescent="0.2">
      <c r="A1087" s="182" t="s">
        <v>205</v>
      </c>
      <c r="B1087" s="182"/>
      <c r="C1087" s="182"/>
      <c r="D1087" s="182"/>
      <c r="E1087" s="182"/>
    </row>
    <row r="1088" spans="1:7" ht="15" customHeight="1" x14ac:dyDescent="0.2">
      <c r="A1088" s="182"/>
      <c r="B1088" s="182"/>
      <c r="C1088" s="182"/>
      <c r="D1088" s="182"/>
      <c r="E1088" s="182"/>
    </row>
    <row r="1089" spans="1:5" ht="15" customHeight="1" x14ac:dyDescent="0.2">
      <c r="A1089" s="182"/>
      <c r="B1089" s="182"/>
      <c r="C1089" s="182"/>
      <c r="D1089" s="182"/>
      <c r="E1089" s="182"/>
    </row>
    <row r="1090" spans="1:5" ht="15" customHeight="1" x14ac:dyDescent="0.2">
      <c r="A1090" s="182"/>
      <c r="B1090" s="182"/>
      <c r="C1090" s="182"/>
      <c r="D1090" s="182"/>
      <c r="E1090" s="182"/>
    </row>
    <row r="1091" spans="1:5" ht="15" customHeight="1" x14ac:dyDescent="0.2">
      <c r="A1091" s="182"/>
      <c r="B1091" s="182"/>
      <c r="C1091" s="182"/>
      <c r="D1091" s="182"/>
      <c r="E1091" s="182"/>
    </row>
    <row r="1092" spans="1:5" ht="15" customHeight="1" x14ac:dyDescent="0.2">
      <c r="A1092" s="182"/>
      <c r="B1092" s="182"/>
      <c r="C1092" s="182"/>
      <c r="D1092" s="182"/>
      <c r="E1092" s="182"/>
    </row>
    <row r="1093" spans="1:5" ht="15" customHeight="1" x14ac:dyDescent="0.2"/>
    <row r="1094" spans="1:5" ht="15" customHeight="1" x14ac:dyDescent="0.25">
      <c r="A1094" s="38" t="s">
        <v>18</v>
      </c>
      <c r="B1094" s="35"/>
      <c r="C1094" s="35"/>
      <c r="D1094" s="35"/>
      <c r="E1094" s="35"/>
    </row>
    <row r="1095" spans="1:5" ht="15" customHeight="1" x14ac:dyDescent="0.2">
      <c r="A1095" s="34" t="s">
        <v>68</v>
      </c>
      <c r="B1095" s="35"/>
      <c r="C1095" s="35"/>
      <c r="D1095" s="35"/>
      <c r="E1095" s="36" t="s">
        <v>72</v>
      </c>
    </row>
    <row r="1096" spans="1:5" ht="15" customHeight="1" x14ac:dyDescent="0.2">
      <c r="A1096" s="90"/>
      <c r="B1096" s="91"/>
      <c r="C1096" s="35"/>
      <c r="D1096" s="35"/>
      <c r="E1096" s="39"/>
    </row>
    <row r="1097" spans="1:5" ht="15" customHeight="1" x14ac:dyDescent="0.2">
      <c r="A1097" s="53"/>
      <c r="B1097" s="40" t="s">
        <v>41</v>
      </c>
      <c r="C1097" s="40" t="s">
        <v>42</v>
      </c>
      <c r="D1097" s="41" t="s">
        <v>43</v>
      </c>
      <c r="E1097" s="65" t="s">
        <v>44</v>
      </c>
    </row>
    <row r="1098" spans="1:5" ht="15" customHeight="1" x14ac:dyDescent="0.2">
      <c r="A1098" s="94"/>
      <c r="B1098" s="88">
        <v>60010000000</v>
      </c>
      <c r="C1098" s="68">
        <v>3636</v>
      </c>
      <c r="D1098" s="92" t="s">
        <v>73</v>
      </c>
      <c r="E1098" s="70">
        <v>-4491492</v>
      </c>
    </row>
    <row r="1099" spans="1:5" ht="15" customHeight="1" x14ac:dyDescent="0.2">
      <c r="B1099" s="88"/>
      <c r="C1099" s="49" t="s">
        <v>46</v>
      </c>
      <c r="D1099" s="50"/>
      <c r="E1099" s="51">
        <f>SUM(E1098)</f>
        <v>-4491492</v>
      </c>
    </row>
    <row r="1100" spans="1:5" ht="15" customHeight="1" x14ac:dyDescent="0.2"/>
    <row r="1101" spans="1:5" ht="15" customHeight="1" x14ac:dyDescent="0.25">
      <c r="A1101" s="32" t="s">
        <v>18</v>
      </c>
      <c r="B1101" s="110"/>
      <c r="C1101" s="33"/>
      <c r="D1101" s="37"/>
      <c r="E1101" s="37"/>
    </row>
    <row r="1102" spans="1:5" ht="15" customHeight="1" x14ac:dyDescent="0.2">
      <c r="A1102" s="96" t="s">
        <v>77</v>
      </c>
      <c r="B1102" s="110"/>
      <c r="C1102" s="33"/>
      <c r="D1102" s="33"/>
      <c r="E1102" s="97" t="s">
        <v>52</v>
      </c>
    </row>
    <row r="1103" spans="1:5" ht="15" customHeight="1" x14ac:dyDescent="0.2">
      <c r="A1103" s="90"/>
      <c r="B1103" s="91"/>
      <c r="C1103" s="35"/>
      <c r="D1103" s="35"/>
      <c r="E1103" s="39"/>
    </row>
    <row r="1104" spans="1:5" ht="15" customHeight="1" x14ac:dyDescent="0.2">
      <c r="A1104" s="68" t="s">
        <v>40</v>
      </c>
      <c r="B1104" s="40" t="s">
        <v>41</v>
      </c>
      <c r="C1104" s="40" t="s">
        <v>42</v>
      </c>
      <c r="D1104" s="41" t="s">
        <v>43</v>
      </c>
      <c r="E1104" s="65" t="s">
        <v>44</v>
      </c>
    </row>
    <row r="1105" spans="1:7" ht="15" customHeight="1" x14ac:dyDescent="0.2">
      <c r="A1105" s="79"/>
      <c r="B1105" s="88">
        <v>60002100325</v>
      </c>
      <c r="C1105" s="68">
        <v>4357</v>
      </c>
      <c r="D1105" s="69" t="s">
        <v>55</v>
      </c>
      <c r="E1105" s="70">
        <v>-3138571</v>
      </c>
      <c r="G1105" s="126">
        <f>SUM(E1098,E1105)</f>
        <v>-7630063</v>
      </c>
    </row>
    <row r="1106" spans="1:7" ht="15" customHeight="1" x14ac:dyDescent="0.2">
      <c r="A1106" s="79">
        <v>36513899</v>
      </c>
      <c r="B1106" s="88">
        <v>60002100441</v>
      </c>
      <c r="C1106" s="68">
        <v>4357</v>
      </c>
      <c r="D1106" s="92" t="s">
        <v>206</v>
      </c>
      <c r="E1106" s="82">
        <v>3817768.2</v>
      </c>
    </row>
    <row r="1107" spans="1:7" ht="15" customHeight="1" x14ac:dyDescent="0.2">
      <c r="A1107" s="79">
        <v>36113899</v>
      </c>
      <c r="B1107" s="88">
        <v>60002100441</v>
      </c>
      <c r="C1107" s="68">
        <v>4357</v>
      </c>
      <c r="D1107" s="92" t="s">
        <v>206</v>
      </c>
      <c r="E1107" s="82">
        <v>673723.8</v>
      </c>
    </row>
    <row r="1108" spans="1:7" ht="15" customHeight="1" x14ac:dyDescent="0.2">
      <c r="A1108" s="79">
        <v>36513899</v>
      </c>
      <c r="B1108" s="88">
        <v>60002100814</v>
      </c>
      <c r="C1108" s="68">
        <v>4357</v>
      </c>
      <c r="D1108" s="92" t="s">
        <v>71</v>
      </c>
      <c r="E1108" s="82">
        <v>2310785.35</v>
      </c>
    </row>
    <row r="1109" spans="1:7" ht="15" customHeight="1" x14ac:dyDescent="0.2">
      <c r="A1109" s="79">
        <v>36113899</v>
      </c>
      <c r="B1109" s="88">
        <v>60002100814</v>
      </c>
      <c r="C1109" s="68">
        <v>4357</v>
      </c>
      <c r="D1109" s="92" t="s">
        <v>71</v>
      </c>
      <c r="E1109" s="82">
        <v>407785.65</v>
      </c>
    </row>
    <row r="1110" spans="1:7" ht="15" customHeight="1" x14ac:dyDescent="0.2">
      <c r="A1110" s="79">
        <v>36100884</v>
      </c>
      <c r="B1110" s="88">
        <v>60002100814</v>
      </c>
      <c r="C1110" s="68">
        <v>4357</v>
      </c>
      <c r="D1110" s="92" t="s">
        <v>71</v>
      </c>
      <c r="E1110" s="82">
        <v>420000</v>
      </c>
    </row>
    <row r="1111" spans="1:7" ht="15" customHeight="1" x14ac:dyDescent="0.2">
      <c r="A1111" s="128"/>
      <c r="B1111" s="88"/>
      <c r="C1111" s="49" t="s">
        <v>46</v>
      </c>
      <c r="D1111" s="50"/>
      <c r="E1111" s="51">
        <f>SUM(E1105:E1110)</f>
        <v>4491492</v>
      </c>
    </row>
    <row r="1112" spans="1:7" ht="15" customHeight="1" x14ac:dyDescent="0.2"/>
    <row r="1113" spans="1:7" ht="15" customHeight="1" x14ac:dyDescent="0.2"/>
    <row r="1114" spans="1:7" ht="15" customHeight="1" x14ac:dyDescent="0.25">
      <c r="A1114" s="30" t="s">
        <v>207</v>
      </c>
    </row>
    <row r="1115" spans="1:7" ht="15" customHeight="1" x14ac:dyDescent="0.2">
      <c r="A1115" s="184" t="s">
        <v>177</v>
      </c>
      <c r="B1115" s="184"/>
      <c r="C1115" s="184"/>
      <c r="D1115" s="184"/>
      <c r="E1115" s="184"/>
    </row>
    <row r="1116" spans="1:7" ht="15" customHeight="1" x14ac:dyDescent="0.2">
      <c r="A1116" s="184"/>
      <c r="B1116" s="184"/>
      <c r="C1116" s="184"/>
      <c r="D1116" s="184"/>
      <c r="E1116" s="184"/>
    </row>
    <row r="1117" spans="1:7" ht="15" customHeight="1" x14ac:dyDescent="0.2">
      <c r="A1117" s="182" t="s">
        <v>208</v>
      </c>
      <c r="B1117" s="182"/>
      <c r="C1117" s="182"/>
      <c r="D1117" s="182"/>
      <c r="E1117" s="182"/>
    </row>
    <row r="1118" spans="1:7" ht="15" customHeight="1" x14ac:dyDescent="0.2">
      <c r="A1118" s="182"/>
      <c r="B1118" s="182"/>
      <c r="C1118" s="182"/>
      <c r="D1118" s="182"/>
      <c r="E1118" s="182"/>
    </row>
    <row r="1119" spans="1:7" ht="15" customHeight="1" x14ac:dyDescent="0.2">
      <c r="A1119" s="182"/>
      <c r="B1119" s="182"/>
      <c r="C1119" s="182"/>
      <c r="D1119" s="182"/>
      <c r="E1119" s="182"/>
    </row>
    <row r="1120" spans="1:7" ht="15" customHeight="1" x14ac:dyDescent="0.2">
      <c r="A1120" s="182"/>
      <c r="B1120" s="182"/>
      <c r="C1120" s="182"/>
      <c r="D1120" s="182"/>
      <c r="E1120" s="182"/>
    </row>
    <row r="1121" spans="1:7" ht="15" customHeight="1" x14ac:dyDescent="0.2">
      <c r="A1121" s="182"/>
      <c r="B1121" s="182"/>
      <c r="C1121" s="182"/>
      <c r="D1121" s="182"/>
      <c r="E1121" s="182"/>
    </row>
    <row r="1122" spans="1:7" ht="15" customHeight="1" x14ac:dyDescent="0.2">
      <c r="A1122" s="182"/>
      <c r="B1122" s="182"/>
      <c r="C1122" s="182"/>
      <c r="D1122" s="182"/>
      <c r="E1122" s="182"/>
    </row>
    <row r="1123" spans="1:7" ht="15" customHeight="1" x14ac:dyDescent="0.2">
      <c r="A1123" s="182"/>
      <c r="B1123" s="182"/>
      <c r="C1123" s="182"/>
      <c r="D1123" s="182"/>
      <c r="E1123" s="182"/>
    </row>
    <row r="1124" spans="1:7" ht="15" customHeight="1" x14ac:dyDescent="0.2"/>
    <row r="1125" spans="1:7" ht="15" customHeight="1" x14ac:dyDescent="0.25">
      <c r="A1125" s="38" t="s">
        <v>18</v>
      </c>
      <c r="B1125" s="137"/>
      <c r="C1125" s="35"/>
      <c r="D1125" s="35"/>
      <c r="E1125" s="35"/>
    </row>
    <row r="1126" spans="1:7" ht="15" customHeight="1" x14ac:dyDescent="0.2">
      <c r="A1126" s="96" t="s">
        <v>77</v>
      </c>
      <c r="B1126" s="110"/>
      <c r="C1126" s="33"/>
      <c r="D1126" s="33"/>
      <c r="E1126" s="97" t="s">
        <v>52</v>
      </c>
    </row>
    <row r="1127" spans="1:7" ht="15" customHeight="1" x14ac:dyDescent="0.25">
      <c r="A1127" s="38"/>
      <c r="B1127" s="153"/>
      <c r="C1127" s="35"/>
      <c r="D1127" s="35"/>
      <c r="E1127" s="39"/>
    </row>
    <row r="1128" spans="1:7" ht="15" customHeight="1" x14ac:dyDescent="0.2">
      <c r="A1128" s="40" t="s">
        <v>40</v>
      </c>
      <c r="B1128" s="40" t="s">
        <v>41</v>
      </c>
      <c r="C1128" s="40" t="s">
        <v>42</v>
      </c>
      <c r="D1128" s="41" t="s">
        <v>43</v>
      </c>
      <c r="E1128" s="65" t="s">
        <v>44</v>
      </c>
    </row>
    <row r="1129" spans="1:7" ht="15" customHeight="1" x14ac:dyDescent="0.2">
      <c r="A1129" s="43">
        <v>53100874</v>
      </c>
      <c r="B1129" s="67">
        <v>60001100471</v>
      </c>
      <c r="C1129" s="68">
        <v>3114</v>
      </c>
      <c r="D1129" s="149" t="s">
        <v>71</v>
      </c>
      <c r="E1129" s="60">
        <v>-202645.64</v>
      </c>
    </row>
    <row r="1130" spans="1:7" ht="15" customHeight="1" x14ac:dyDescent="0.2">
      <c r="A1130" s="43">
        <v>53515835</v>
      </c>
      <c r="B1130" s="67">
        <v>60001100471</v>
      </c>
      <c r="C1130" s="68">
        <v>3114</v>
      </c>
      <c r="D1130" s="149" t="s">
        <v>71</v>
      </c>
      <c r="E1130" s="60">
        <v>-11920.33</v>
      </c>
    </row>
    <row r="1131" spans="1:7" ht="15" customHeight="1" x14ac:dyDescent="0.2">
      <c r="A1131" s="43">
        <v>53190877</v>
      </c>
      <c r="B1131" s="67">
        <v>60001100471</v>
      </c>
      <c r="C1131" s="68">
        <v>3114</v>
      </c>
      <c r="D1131" s="149" t="s">
        <v>71</v>
      </c>
      <c r="E1131" s="60">
        <v>-23840.66</v>
      </c>
    </row>
    <row r="1132" spans="1:7" ht="15" customHeight="1" x14ac:dyDescent="0.2">
      <c r="A1132" s="43">
        <v>53100870</v>
      </c>
      <c r="B1132" s="67">
        <v>60001100471</v>
      </c>
      <c r="C1132" s="68">
        <v>3114</v>
      </c>
      <c r="D1132" s="149" t="s">
        <v>71</v>
      </c>
      <c r="E1132" s="60">
        <v>-596714.37</v>
      </c>
      <c r="G1132" s="126">
        <f>SUM(E1129:E1132)</f>
        <v>-835121</v>
      </c>
    </row>
    <row r="1133" spans="1:7" ht="15" customHeight="1" x14ac:dyDescent="0.2">
      <c r="A1133" s="43">
        <v>38100870</v>
      </c>
      <c r="B1133" s="67">
        <v>60002100123</v>
      </c>
      <c r="C1133" s="68">
        <v>4357</v>
      </c>
      <c r="D1133" s="69" t="s">
        <v>55</v>
      </c>
      <c r="E1133" s="60">
        <v>-20</v>
      </c>
    </row>
    <row r="1134" spans="1:7" ht="15" customHeight="1" x14ac:dyDescent="0.2">
      <c r="A1134" s="43">
        <v>38100870</v>
      </c>
      <c r="B1134" s="67">
        <v>60002100123</v>
      </c>
      <c r="C1134" s="68">
        <v>4357</v>
      </c>
      <c r="D1134" s="69" t="s">
        <v>56</v>
      </c>
      <c r="E1134" s="60">
        <v>20</v>
      </c>
    </row>
    <row r="1135" spans="1:7" ht="15" customHeight="1" x14ac:dyDescent="0.2">
      <c r="A1135" s="43">
        <v>53515835</v>
      </c>
      <c r="B1135" s="67">
        <v>60001100471</v>
      </c>
      <c r="C1135" s="68">
        <v>3114</v>
      </c>
      <c r="D1135" s="149" t="s">
        <v>71</v>
      </c>
      <c r="E1135" s="60">
        <v>202645.64</v>
      </c>
    </row>
    <row r="1136" spans="1:7" ht="15" customHeight="1" x14ac:dyDescent="0.2">
      <c r="A1136" s="43">
        <v>53190877</v>
      </c>
      <c r="B1136" s="67">
        <v>60001100471</v>
      </c>
      <c r="C1136" s="68">
        <v>3114</v>
      </c>
      <c r="D1136" s="149" t="s">
        <v>71</v>
      </c>
      <c r="E1136" s="60">
        <v>11920.33</v>
      </c>
    </row>
    <row r="1137" spans="1:5" ht="15" customHeight="1" x14ac:dyDescent="0.2">
      <c r="A1137" s="43">
        <v>53100870</v>
      </c>
      <c r="B1137" s="67">
        <v>60001100471</v>
      </c>
      <c r="C1137" s="68">
        <v>3114</v>
      </c>
      <c r="D1137" s="149" t="s">
        <v>71</v>
      </c>
      <c r="E1137" s="60">
        <v>23840.66</v>
      </c>
    </row>
    <row r="1138" spans="1:5" ht="15" customHeight="1" x14ac:dyDescent="0.2">
      <c r="A1138" s="43">
        <v>53100874</v>
      </c>
      <c r="B1138" s="67">
        <v>60001100471</v>
      </c>
      <c r="C1138" s="68">
        <v>3114</v>
      </c>
      <c r="D1138" s="149" t="s">
        <v>71</v>
      </c>
      <c r="E1138" s="60">
        <v>596714.37</v>
      </c>
    </row>
    <row r="1139" spans="1:5" ht="15" customHeight="1" x14ac:dyDescent="0.2">
      <c r="A1139" s="87"/>
      <c r="B1139" s="48"/>
      <c r="C1139" s="49" t="s">
        <v>46</v>
      </c>
      <c r="D1139" s="50"/>
      <c r="E1139" s="51">
        <f>SUM(E1129:E1138)</f>
        <v>0</v>
      </c>
    </row>
    <row r="1140" spans="1:5" ht="15" customHeight="1" x14ac:dyDescent="0.2"/>
    <row r="1141" spans="1:5" ht="15" customHeight="1" x14ac:dyDescent="0.2"/>
    <row r="1142" spans="1:5" ht="15" customHeight="1" x14ac:dyDescent="0.2"/>
    <row r="1143" spans="1:5" ht="15" customHeight="1" x14ac:dyDescent="0.2"/>
    <row r="1144" spans="1:5" ht="15" customHeight="1" x14ac:dyDescent="0.2"/>
    <row r="1145" spans="1:5" ht="15" customHeight="1" x14ac:dyDescent="0.2"/>
    <row r="1146" spans="1:5" ht="15" customHeight="1" x14ac:dyDescent="0.25">
      <c r="A1146" s="30" t="s">
        <v>209</v>
      </c>
    </row>
    <row r="1147" spans="1:5" ht="15" customHeight="1" x14ac:dyDescent="0.2">
      <c r="A1147" s="184" t="s">
        <v>210</v>
      </c>
      <c r="B1147" s="184"/>
      <c r="C1147" s="184"/>
      <c r="D1147" s="184"/>
      <c r="E1147" s="184"/>
    </row>
    <row r="1148" spans="1:5" ht="15" customHeight="1" x14ac:dyDescent="0.2">
      <c r="A1148" s="184"/>
      <c r="B1148" s="184"/>
      <c r="C1148" s="184"/>
      <c r="D1148" s="184"/>
      <c r="E1148" s="184"/>
    </row>
    <row r="1149" spans="1:5" ht="15" customHeight="1" x14ac:dyDescent="0.2">
      <c r="A1149" s="182" t="s">
        <v>211</v>
      </c>
      <c r="B1149" s="182"/>
      <c r="C1149" s="182"/>
      <c r="D1149" s="182"/>
      <c r="E1149" s="182"/>
    </row>
    <row r="1150" spans="1:5" ht="15" customHeight="1" x14ac:dyDescent="0.2">
      <c r="A1150" s="182"/>
      <c r="B1150" s="182"/>
      <c r="C1150" s="182"/>
      <c r="D1150" s="182"/>
      <c r="E1150" s="182"/>
    </row>
    <row r="1151" spans="1:5" ht="15" customHeight="1" x14ac:dyDescent="0.2">
      <c r="A1151" s="182"/>
      <c r="B1151" s="182"/>
      <c r="C1151" s="182"/>
      <c r="D1151" s="182"/>
      <c r="E1151" s="182"/>
    </row>
    <row r="1152" spans="1:5" ht="15" customHeight="1" x14ac:dyDescent="0.2">
      <c r="A1152" s="182"/>
      <c r="B1152" s="182"/>
      <c r="C1152" s="182"/>
      <c r="D1152" s="182"/>
      <c r="E1152" s="182"/>
    </row>
    <row r="1153" spans="1:5" ht="15" customHeight="1" x14ac:dyDescent="0.2">
      <c r="A1153" s="182"/>
      <c r="B1153" s="182"/>
      <c r="C1153" s="182"/>
      <c r="D1153" s="182"/>
      <c r="E1153" s="182"/>
    </row>
    <row r="1154" spans="1:5" ht="15" customHeight="1" x14ac:dyDescent="0.2">
      <c r="A1154" s="182"/>
      <c r="B1154" s="182"/>
      <c r="C1154" s="182"/>
      <c r="D1154" s="182"/>
      <c r="E1154" s="182"/>
    </row>
    <row r="1155" spans="1:5" ht="15" customHeight="1" x14ac:dyDescent="0.2"/>
    <row r="1156" spans="1:5" ht="15" customHeight="1" x14ac:dyDescent="0.25">
      <c r="A1156" s="38" t="s">
        <v>18</v>
      </c>
    </row>
    <row r="1157" spans="1:5" ht="15" customHeight="1" x14ac:dyDescent="0.2">
      <c r="A1157" s="96" t="s">
        <v>212</v>
      </c>
      <c r="B1157" s="33"/>
      <c r="C1157" s="33"/>
      <c r="D1157" s="33"/>
      <c r="E1157" s="97" t="s">
        <v>213</v>
      </c>
    </row>
    <row r="1158" spans="1:5" ht="15" customHeight="1" x14ac:dyDescent="0.2">
      <c r="A1158" s="34"/>
      <c r="B1158" s="37"/>
      <c r="C1158" s="35"/>
      <c r="D1158" s="35"/>
      <c r="E1158" s="39"/>
    </row>
    <row r="1159" spans="1:5" ht="15" customHeight="1" x14ac:dyDescent="0.2">
      <c r="A1159" s="40" t="s">
        <v>40</v>
      </c>
      <c r="B1159" s="40" t="s">
        <v>41</v>
      </c>
      <c r="C1159" s="40" t="s">
        <v>42</v>
      </c>
      <c r="D1159" s="41" t="s">
        <v>43</v>
      </c>
      <c r="E1159" s="65" t="s">
        <v>44</v>
      </c>
    </row>
    <row r="1160" spans="1:5" ht="15" customHeight="1" x14ac:dyDescent="0.2">
      <c r="A1160" s="79"/>
      <c r="B1160" s="80">
        <v>60010000000</v>
      </c>
      <c r="C1160" s="45">
        <v>3636</v>
      </c>
      <c r="D1160" s="155" t="s">
        <v>47</v>
      </c>
      <c r="E1160" s="82">
        <v>-230000</v>
      </c>
    </row>
    <row r="1161" spans="1:5" ht="15" customHeight="1" x14ac:dyDescent="0.2">
      <c r="A1161" s="79">
        <v>38500881</v>
      </c>
      <c r="B1161" s="80">
        <v>60010100551</v>
      </c>
      <c r="C1161" s="45">
        <v>3636</v>
      </c>
      <c r="D1161" s="69" t="s">
        <v>56</v>
      </c>
      <c r="E1161" s="82">
        <v>-10000</v>
      </c>
    </row>
    <row r="1162" spans="1:5" ht="15" customHeight="1" x14ac:dyDescent="0.2">
      <c r="A1162" s="83"/>
      <c r="B1162" s="83"/>
      <c r="C1162" s="49" t="s">
        <v>46</v>
      </c>
      <c r="D1162" s="50"/>
      <c r="E1162" s="51">
        <f>SUM(E1160:E1161)</f>
        <v>-240000</v>
      </c>
    </row>
    <row r="1163" spans="1:5" ht="15" customHeight="1" x14ac:dyDescent="0.25">
      <c r="A1163" s="30"/>
    </row>
    <row r="1164" spans="1:5" ht="15" customHeight="1" x14ac:dyDescent="0.25">
      <c r="A1164" s="38" t="s">
        <v>18</v>
      </c>
      <c r="B1164" s="152"/>
    </row>
    <row r="1165" spans="1:5" ht="15" customHeight="1" x14ac:dyDescent="0.2">
      <c r="A1165" s="96" t="s">
        <v>214</v>
      </c>
      <c r="B1165" s="110"/>
      <c r="C1165" s="33"/>
      <c r="D1165" s="33"/>
      <c r="E1165" s="97" t="s">
        <v>215</v>
      </c>
    </row>
    <row r="1166" spans="1:5" ht="15" customHeight="1" x14ac:dyDescent="0.2">
      <c r="A1166" s="34"/>
      <c r="B1166" s="117"/>
      <c r="C1166" s="35"/>
      <c r="D1166" s="35"/>
      <c r="E1166" s="39"/>
    </row>
    <row r="1167" spans="1:5" ht="15" customHeight="1" x14ac:dyDescent="0.2">
      <c r="A1167" s="53"/>
      <c r="B1167" s="40" t="s">
        <v>41</v>
      </c>
      <c r="C1167" s="40" t="s">
        <v>42</v>
      </c>
      <c r="D1167" s="41" t="s">
        <v>43</v>
      </c>
      <c r="E1167" s="65" t="s">
        <v>44</v>
      </c>
    </row>
    <row r="1168" spans="1:5" ht="15" customHeight="1" x14ac:dyDescent="0.2">
      <c r="A1168" s="94"/>
      <c r="B1168" s="80">
        <v>60010100345</v>
      </c>
      <c r="C1168" s="68">
        <v>3636</v>
      </c>
      <c r="D1168" s="69" t="s">
        <v>56</v>
      </c>
      <c r="E1168" s="82">
        <v>205000</v>
      </c>
    </row>
    <row r="1169" spans="1:5" ht="15" customHeight="1" x14ac:dyDescent="0.2">
      <c r="A1169" s="94"/>
      <c r="B1169" s="80">
        <v>60010100345</v>
      </c>
      <c r="C1169" s="68">
        <v>3636</v>
      </c>
      <c r="D1169" s="69" t="s">
        <v>165</v>
      </c>
      <c r="E1169" s="82">
        <v>15000</v>
      </c>
    </row>
    <row r="1170" spans="1:5" ht="15" customHeight="1" x14ac:dyDescent="0.2">
      <c r="A1170" s="94"/>
      <c r="B1170" s="80">
        <v>60010100345</v>
      </c>
      <c r="C1170" s="68">
        <v>3636</v>
      </c>
      <c r="D1170" s="69" t="s">
        <v>63</v>
      </c>
      <c r="E1170" s="82">
        <v>20000</v>
      </c>
    </row>
    <row r="1171" spans="1:5" ht="15" customHeight="1" x14ac:dyDescent="0.2">
      <c r="A1171" s="84"/>
      <c r="B1171" s="156"/>
      <c r="C1171" s="49" t="s">
        <v>46</v>
      </c>
      <c r="D1171" s="50"/>
      <c r="E1171" s="51">
        <f>SUM(E1168:E1170)</f>
        <v>240000</v>
      </c>
    </row>
    <row r="1172" spans="1:5" ht="15" customHeight="1" x14ac:dyDescent="0.25">
      <c r="A1172" s="30"/>
    </row>
    <row r="1173" spans="1:5" ht="15" customHeight="1" x14ac:dyDescent="0.25">
      <c r="A1173" s="30"/>
    </row>
    <row r="1174" spans="1:5" ht="15" customHeight="1" x14ac:dyDescent="0.25">
      <c r="A1174" s="30" t="s">
        <v>216</v>
      </c>
    </row>
    <row r="1175" spans="1:5" ht="15" customHeight="1" x14ac:dyDescent="0.2">
      <c r="A1175" s="186" t="s">
        <v>35</v>
      </c>
      <c r="B1175" s="186"/>
      <c r="C1175" s="186"/>
      <c r="D1175" s="186"/>
      <c r="E1175" s="186"/>
    </row>
    <row r="1176" spans="1:5" ht="15" customHeight="1" x14ac:dyDescent="0.2">
      <c r="A1176" s="181" t="s">
        <v>217</v>
      </c>
      <c r="B1176" s="181"/>
      <c r="C1176" s="181"/>
      <c r="D1176" s="181"/>
      <c r="E1176" s="181"/>
    </row>
    <row r="1177" spans="1:5" ht="15" customHeight="1" x14ac:dyDescent="0.2">
      <c r="A1177" s="182" t="s">
        <v>218</v>
      </c>
      <c r="B1177" s="182"/>
      <c r="C1177" s="182"/>
      <c r="D1177" s="182"/>
      <c r="E1177" s="182"/>
    </row>
    <row r="1178" spans="1:5" ht="15" customHeight="1" x14ac:dyDescent="0.2">
      <c r="A1178" s="182"/>
      <c r="B1178" s="182"/>
      <c r="C1178" s="182"/>
      <c r="D1178" s="182"/>
      <c r="E1178" s="182"/>
    </row>
    <row r="1179" spans="1:5" ht="15" customHeight="1" x14ac:dyDescent="0.2">
      <c r="A1179" s="182"/>
      <c r="B1179" s="182"/>
      <c r="C1179" s="182"/>
      <c r="D1179" s="182"/>
      <c r="E1179" s="182"/>
    </row>
    <row r="1180" spans="1:5" ht="15" customHeight="1" x14ac:dyDescent="0.2">
      <c r="A1180" s="182"/>
      <c r="B1180" s="182"/>
      <c r="C1180" s="182"/>
      <c r="D1180" s="182"/>
      <c r="E1180" s="182"/>
    </row>
    <row r="1181" spans="1:5" ht="15" customHeight="1" x14ac:dyDescent="0.2">
      <c r="A1181" s="182"/>
      <c r="B1181" s="182"/>
      <c r="C1181" s="182"/>
      <c r="D1181" s="182"/>
      <c r="E1181" s="182"/>
    </row>
    <row r="1182" spans="1:5" ht="15" customHeight="1" x14ac:dyDescent="0.2">
      <c r="A1182" s="182"/>
      <c r="B1182" s="182"/>
      <c r="C1182" s="182"/>
      <c r="D1182" s="182"/>
      <c r="E1182" s="182"/>
    </row>
    <row r="1183" spans="1:5" ht="15" customHeight="1" x14ac:dyDescent="0.2">
      <c r="A1183" s="182"/>
      <c r="B1183" s="182"/>
      <c r="C1183" s="182"/>
      <c r="D1183" s="182"/>
      <c r="E1183" s="182"/>
    </row>
    <row r="1184" spans="1:5" ht="15" customHeight="1" x14ac:dyDescent="0.2">
      <c r="A1184" s="118"/>
      <c r="B1184" s="157"/>
      <c r="C1184" s="118"/>
      <c r="D1184" s="118"/>
      <c r="E1184" s="118"/>
    </row>
    <row r="1185" spans="1:5" ht="15" customHeight="1" x14ac:dyDescent="0.25">
      <c r="A1185" s="32" t="s">
        <v>1</v>
      </c>
      <c r="B1185" s="137"/>
      <c r="C1185" s="35"/>
      <c r="D1185" s="35"/>
      <c r="E1185" s="35"/>
    </row>
    <row r="1186" spans="1:5" ht="15" customHeight="1" x14ac:dyDescent="0.2">
      <c r="A1186" s="64" t="s">
        <v>195</v>
      </c>
      <c r="B1186" s="137"/>
      <c r="C1186" s="35"/>
      <c r="D1186" s="35"/>
      <c r="E1186" s="36" t="s">
        <v>219</v>
      </c>
    </row>
    <row r="1187" spans="1:5" ht="15" customHeight="1" x14ac:dyDescent="0.25">
      <c r="A1187" s="38"/>
      <c r="B1187" s="158"/>
      <c r="C1187" s="35"/>
      <c r="D1187" s="35"/>
      <c r="E1187" s="39"/>
    </row>
    <row r="1188" spans="1:5" ht="15" customHeight="1" x14ac:dyDescent="0.2">
      <c r="A1188" s="40" t="s">
        <v>40</v>
      </c>
      <c r="B1188" s="65" t="s">
        <v>41</v>
      </c>
      <c r="C1188" s="40" t="s">
        <v>42</v>
      </c>
      <c r="D1188" s="41" t="s">
        <v>43</v>
      </c>
      <c r="E1188" s="42" t="s">
        <v>44</v>
      </c>
    </row>
    <row r="1189" spans="1:5" ht="15" customHeight="1" x14ac:dyDescent="0.2">
      <c r="A1189" s="159">
        <v>32533012</v>
      </c>
      <c r="B1189" s="160">
        <v>50000000000</v>
      </c>
      <c r="C1189" s="161"/>
      <c r="D1189" s="149" t="s">
        <v>220</v>
      </c>
      <c r="E1189" s="82">
        <v>7319909.4299999997</v>
      </c>
    </row>
    <row r="1190" spans="1:5" ht="15" customHeight="1" x14ac:dyDescent="0.2">
      <c r="A1190" s="159">
        <v>32133012</v>
      </c>
      <c r="B1190" s="160">
        <v>50000000000</v>
      </c>
      <c r="C1190" s="161"/>
      <c r="D1190" s="149" t="s">
        <v>220</v>
      </c>
      <c r="E1190" s="82">
        <v>1291748.8</v>
      </c>
    </row>
    <row r="1191" spans="1:5" ht="15" customHeight="1" x14ac:dyDescent="0.2">
      <c r="A1191" s="159">
        <v>32533887</v>
      </c>
      <c r="B1191" s="160">
        <v>50000000000</v>
      </c>
      <c r="C1191" s="161"/>
      <c r="D1191" s="151" t="s">
        <v>221</v>
      </c>
      <c r="E1191" s="82">
        <v>85000</v>
      </c>
    </row>
    <row r="1192" spans="1:5" ht="15" customHeight="1" x14ac:dyDescent="0.2">
      <c r="A1192" s="159">
        <v>32133887</v>
      </c>
      <c r="B1192" s="160">
        <v>50000000000</v>
      </c>
      <c r="C1192" s="161"/>
      <c r="D1192" s="151" t="s">
        <v>221</v>
      </c>
      <c r="E1192" s="82">
        <v>15000</v>
      </c>
    </row>
    <row r="1193" spans="1:5" ht="15" customHeight="1" x14ac:dyDescent="0.2">
      <c r="A1193" s="159"/>
      <c r="B1193" s="162"/>
      <c r="C1193" s="49" t="s">
        <v>46</v>
      </c>
      <c r="D1193" s="50"/>
      <c r="E1193" s="51">
        <f>SUM(E1189:E1192)</f>
        <v>8711658.2300000004</v>
      </c>
    </row>
    <row r="1194" spans="1:5" ht="15" customHeight="1" x14ac:dyDescent="0.2">
      <c r="A1194" s="142"/>
      <c r="B1194" s="147"/>
      <c r="C1194" s="85"/>
      <c r="D1194" s="35"/>
      <c r="E1194" s="86"/>
    </row>
    <row r="1195" spans="1:5" ht="15" customHeight="1" x14ac:dyDescent="0.2">
      <c r="A1195" s="142"/>
      <c r="B1195" s="147"/>
      <c r="C1195" s="85"/>
      <c r="D1195" s="35"/>
      <c r="E1195" s="86"/>
    </row>
    <row r="1196" spans="1:5" ht="15" customHeight="1" x14ac:dyDescent="0.2">
      <c r="A1196" s="142"/>
      <c r="B1196" s="147"/>
      <c r="C1196" s="85"/>
      <c r="D1196" s="35"/>
      <c r="E1196" s="86"/>
    </row>
    <row r="1197" spans="1:5" ht="15" customHeight="1" x14ac:dyDescent="0.2">
      <c r="A1197" s="142"/>
      <c r="B1197" s="147"/>
      <c r="C1197" s="85"/>
      <c r="D1197" s="35"/>
      <c r="E1197" s="86"/>
    </row>
    <row r="1198" spans="1:5" ht="15" customHeight="1" x14ac:dyDescent="0.25">
      <c r="A1198" s="38" t="s">
        <v>18</v>
      </c>
      <c r="B1198" s="137"/>
      <c r="C1198" s="35"/>
      <c r="D1198" s="35"/>
      <c r="E1198" s="142"/>
    </row>
    <row r="1199" spans="1:5" ht="15" customHeight="1" x14ac:dyDescent="0.2">
      <c r="A1199" s="64" t="s">
        <v>195</v>
      </c>
      <c r="B1199" s="137"/>
      <c r="C1199" s="35"/>
      <c r="D1199" s="35"/>
      <c r="E1199" s="36" t="s">
        <v>219</v>
      </c>
    </row>
    <row r="1200" spans="1:5" ht="15" customHeight="1" x14ac:dyDescent="0.2">
      <c r="A1200" s="142"/>
      <c r="B1200" s="163"/>
      <c r="C1200" s="35"/>
      <c r="E1200" s="133"/>
    </row>
    <row r="1201" spans="1:5" ht="15" customHeight="1" x14ac:dyDescent="0.2">
      <c r="A1201" s="40" t="s">
        <v>40</v>
      </c>
      <c r="B1201" s="40" t="s">
        <v>41</v>
      </c>
      <c r="C1201" s="40" t="s">
        <v>42</v>
      </c>
      <c r="D1201" s="40" t="s">
        <v>43</v>
      </c>
      <c r="E1201" s="42" t="s">
        <v>44</v>
      </c>
    </row>
    <row r="1202" spans="1:5" ht="15" customHeight="1" x14ac:dyDescent="0.2">
      <c r="A1202" s="159">
        <v>32133012</v>
      </c>
      <c r="B1202" s="80">
        <v>50000001131</v>
      </c>
      <c r="C1202" s="68">
        <v>3299</v>
      </c>
      <c r="D1202" s="154" t="s">
        <v>200</v>
      </c>
      <c r="E1202" s="82">
        <v>30000</v>
      </c>
    </row>
    <row r="1203" spans="1:5" ht="15" customHeight="1" x14ac:dyDescent="0.2">
      <c r="A1203" s="159">
        <v>32133012</v>
      </c>
      <c r="B1203" s="160">
        <v>50000000000</v>
      </c>
      <c r="C1203" s="161">
        <v>3299</v>
      </c>
      <c r="D1203" s="92" t="s">
        <v>111</v>
      </c>
      <c r="E1203" s="82">
        <v>255000</v>
      </c>
    </row>
    <row r="1204" spans="1:5" ht="15" customHeight="1" x14ac:dyDescent="0.2">
      <c r="A1204" s="159">
        <v>32133012</v>
      </c>
      <c r="B1204" s="160">
        <v>50000000000</v>
      </c>
      <c r="C1204" s="161">
        <v>3299</v>
      </c>
      <c r="D1204" s="92" t="s">
        <v>104</v>
      </c>
      <c r="E1204" s="82">
        <v>67500</v>
      </c>
    </row>
    <row r="1205" spans="1:5" ht="15" customHeight="1" x14ac:dyDescent="0.2">
      <c r="A1205" s="159">
        <v>32133012</v>
      </c>
      <c r="B1205" s="160">
        <v>50000000000</v>
      </c>
      <c r="C1205" s="161">
        <v>3299</v>
      </c>
      <c r="D1205" s="92" t="s">
        <v>222</v>
      </c>
      <c r="E1205" s="82">
        <v>82500</v>
      </c>
    </row>
    <row r="1206" spans="1:5" ht="15" customHeight="1" x14ac:dyDescent="0.2">
      <c r="A1206" s="159">
        <v>32133012</v>
      </c>
      <c r="B1206" s="160">
        <v>50000001539</v>
      </c>
      <c r="C1206" s="161">
        <v>3299</v>
      </c>
      <c r="D1206" s="92" t="s">
        <v>111</v>
      </c>
      <c r="E1206" s="82">
        <v>45000</v>
      </c>
    </row>
    <row r="1207" spans="1:5" ht="15" customHeight="1" x14ac:dyDescent="0.2">
      <c r="A1207" s="159">
        <v>32133012</v>
      </c>
      <c r="B1207" s="160">
        <v>50000000000</v>
      </c>
      <c r="C1207" s="161">
        <v>3299</v>
      </c>
      <c r="D1207" s="155" t="s">
        <v>47</v>
      </c>
      <c r="E1207" s="82">
        <v>811748.8</v>
      </c>
    </row>
    <row r="1208" spans="1:5" ht="15" customHeight="1" x14ac:dyDescent="0.2">
      <c r="A1208" s="159">
        <v>32133887</v>
      </c>
      <c r="B1208" s="160">
        <v>50000000000</v>
      </c>
      <c r="C1208" s="161">
        <v>3299</v>
      </c>
      <c r="D1208" s="69" t="s">
        <v>223</v>
      </c>
      <c r="E1208" s="82">
        <v>5685</v>
      </c>
    </row>
    <row r="1209" spans="1:5" ht="15" customHeight="1" x14ac:dyDescent="0.2">
      <c r="A1209" s="159">
        <v>32133887</v>
      </c>
      <c r="B1209" s="160">
        <v>50000000000</v>
      </c>
      <c r="C1209" s="161">
        <v>3299</v>
      </c>
      <c r="D1209" s="69" t="s">
        <v>224</v>
      </c>
      <c r="E1209" s="82">
        <v>9315</v>
      </c>
    </row>
    <row r="1210" spans="1:5" ht="15" customHeight="1" x14ac:dyDescent="0.2">
      <c r="A1210" s="159">
        <v>32533012</v>
      </c>
      <c r="B1210" s="160">
        <v>50000001131</v>
      </c>
      <c r="C1210" s="161">
        <v>3299</v>
      </c>
      <c r="D1210" s="92" t="s">
        <v>200</v>
      </c>
      <c r="E1210" s="82">
        <v>170000</v>
      </c>
    </row>
    <row r="1211" spans="1:5" ht="15" customHeight="1" x14ac:dyDescent="0.2">
      <c r="A1211" s="159">
        <v>32533012</v>
      </c>
      <c r="B1211" s="160">
        <v>50000000000</v>
      </c>
      <c r="C1211" s="161">
        <v>3299</v>
      </c>
      <c r="D1211" s="92" t="s">
        <v>111</v>
      </c>
      <c r="E1211" s="82">
        <v>1445000</v>
      </c>
    </row>
    <row r="1212" spans="1:5" ht="15" customHeight="1" x14ac:dyDescent="0.2">
      <c r="A1212" s="159">
        <v>32533012</v>
      </c>
      <c r="B1212" s="160">
        <v>50000000000</v>
      </c>
      <c r="C1212" s="161">
        <v>3299</v>
      </c>
      <c r="D1212" s="92" t="s">
        <v>104</v>
      </c>
      <c r="E1212" s="82">
        <v>382500</v>
      </c>
    </row>
    <row r="1213" spans="1:5" ht="15" customHeight="1" x14ac:dyDescent="0.2">
      <c r="A1213" s="159">
        <v>32533012</v>
      </c>
      <c r="B1213" s="160">
        <v>50000000000</v>
      </c>
      <c r="C1213" s="161">
        <v>3299</v>
      </c>
      <c r="D1213" s="92" t="s">
        <v>222</v>
      </c>
      <c r="E1213" s="82">
        <v>467500</v>
      </c>
    </row>
    <row r="1214" spans="1:5" ht="15" customHeight="1" x14ac:dyDescent="0.2">
      <c r="A1214" s="159">
        <v>32533012</v>
      </c>
      <c r="B1214" s="160">
        <v>50000001539</v>
      </c>
      <c r="C1214" s="161">
        <v>3299</v>
      </c>
      <c r="D1214" s="92" t="s">
        <v>111</v>
      </c>
      <c r="E1214" s="82">
        <v>255000</v>
      </c>
    </row>
    <row r="1215" spans="1:5" ht="15" customHeight="1" x14ac:dyDescent="0.2">
      <c r="A1215" s="159">
        <v>32533012</v>
      </c>
      <c r="B1215" s="160">
        <v>50000000000</v>
      </c>
      <c r="C1215" s="161">
        <v>3299</v>
      </c>
      <c r="D1215" s="155" t="s">
        <v>47</v>
      </c>
      <c r="E1215" s="82">
        <v>4599909.43</v>
      </c>
    </row>
    <row r="1216" spans="1:5" ht="15" customHeight="1" x14ac:dyDescent="0.2">
      <c r="A1216" s="159">
        <v>32533887</v>
      </c>
      <c r="B1216" s="160">
        <v>50000000000</v>
      </c>
      <c r="C1216" s="161">
        <v>3299</v>
      </c>
      <c r="D1216" s="92" t="s">
        <v>223</v>
      </c>
      <c r="E1216" s="82">
        <v>32215</v>
      </c>
    </row>
    <row r="1217" spans="1:5" ht="15" customHeight="1" x14ac:dyDescent="0.2">
      <c r="A1217" s="159">
        <v>32533887</v>
      </c>
      <c r="B1217" s="160">
        <v>50000000000</v>
      </c>
      <c r="C1217" s="161">
        <v>3299</v>
      </c>
      <c r="D1217" s="92" t="s">
        <v>224</v>
      </c>
      <c r="E1217" s="82">
        <v>52785</v>
      </c>
    </row>
    <row r="1218" spans="1:5" ht="15" customHeight="1" x14ac:dyDescent="0.2">
      <c r="A1218" s="128"/>
      <c r="B1218" s="164"/>
      <c r="C1218" s="49" t="s">
        <v>46</v>
      </c>
      <c r="D1218" s="62"/>
      <c r="E1218" s="51">
        <f>SUM(E1202:E1217)</f>
        <v>8711658.2300000004</v>
      </c>
    </row>
    <row r="1219" spans="1:5" ht="15" customHeight="1" x14ac:dyDescent="0.25">
      <c r="A1219" s="30"/>
    </row>
    <row r="1220" spans="1:5" ht="15" customHeight="1" x14ac:dyDescent="0.25">
      <c r="A1220" s="30"/>
    </row>
    <row r="1221" spans="1:5" ht="15" customHeight="1" x14ac:dyDescent="0.25">
      <c r="A1221" s="30" t="s">
        <v>225</v>
      </c>
    </row>
    <row r="1222" spans="1:5" ht="15" customHeight="1" x14ac:dyDescent="0.2">
      <c r="A1222" s="181" t="s">
        <v>136</v>
      </c>
      <c r="B1222" s="181"/>
      <c r="C1222" s="181"/>
      <c r="D1222" s="181"/>
      <c r="E1222" s="181"/>
    </row>
    <row r="1223" spans="1:5" ht="15" customHeight="1" x14ac:dyDescent="0.2">
      <c r="A1223" s="182" t="s">
        <v>252</v>
      </c>
      <c r="B1223" s="182"/>
      <c r="C1223" s="182"/>
      <c r="D1223" s="182"/>
      <c r="E1223" s="182"/>
    </row>
    <row r="1224" spans="1:5" ht="15" customHeight="1" x14ac:dyDescent="0.2">
      <c r="A1224" s="182"/>
      <c r="B1224" s="182"/>
      <c r="C1224" s="182"/>
      <c r="D1224" s="182"/>
      <c r="E1224" s="182"/>
    </row>
    <row r="1225" spans="1:5" ht="15" customHeight="1" x14ac:dyDescent="0.2">
      <c r="A1225" s="182"/>
      <c r="B1225" s="182"/>
      <c r="C1225" s="182"/>
      <c r="D1225" s="182"/>
      <c r="E1225" s="182"/>
    </row>
    <row r="1226" spans="1:5" ht="15" customHeight="1" x14ac:dyDescent="0.2">
      <c r="A1226" s="182"/>
      <c r="B1226" s="182"/>
      <c r="C1226" s="182"/>
      <c r="D1226" s="182"/>
      <c r="E1226" s="182"/>
    </row>
    <row r="1227" spans="1:5" ht="15" customHeight="1" x14ac:dyDescent="0.2">
      <c r="A1227" s="182"/>
      <c r="B1227" s="182"/>
      <c r="C1227" s="182"/>
      <c r="D1227" s="182"/>
      <c r="E1227" s="182"/>
    </row>
    <row r="1228" spans="1:5" ht="15" customHeight="1" x14ac:dyDescent="0.2">
      <c r="A1228" s="182"/>
      <c r="B1228" s="182"/>
      <c r="C1228" s="182"/>
      <c r="D1228" s="182"/>
      <c r="E1228" s="182"/>
    </row>
    <row r="1229" spans="1:5" ht="15" customHeight="1" x14ac:dyDescent="0.2">
      <c r="A1229" s="182"/>
      <c r="B1229" s="182"/>
      <c r="C1229" s="182"/>
      <c r="D1229" s="182"/>
      <c r="E1229" s="182"/>
    </row>
    <row r="1230" spans="1:5" ht="15" customHeight="1" x14ac:dyDescent="0.25">
      <c r="A1230" s="30"/>
    </row>
    <row r="1231" spans="1:5" ht="15" customHeight="1" x14ac:dyDescent="0.25">
      <c r="A1231" s="38" t="s">
        <v>1</v>
      </c>
      <c r="B1231" s="35"/>
      <c r="C1231" s="35"/>
      <c r="D1231" s="35"/>
      <c r="E1231" s="35"/>
    </row>
    <row r="1232" spans="1:5" ht="15" customHeight="1" x14ac:dyDescent="0.2">
      <c r="A1232" s="96" t="s">
        <v>38</v>
      </c>
      <c r="B1232" s="33"/>
      <c r="C1232" s="33"/>
      <c r="D1232" s="33"/>
      <c r="E1232" s="97" t="s">
        <v>39</v>
      </c>
    </row>
    <row r="1233" spans="1:5" ht="15" customHeight="1" x14ac:dyDescent="0.25">
      <c r="A1233" s="98"/>
      <c r="B1233" s="32"/>
      <c r="C1233" s="33"/>
      <c r="D1233" s="33"/>
      <c r="E1233" s="99"/>
    </row>
    <row r="1234" spans="1:5" ht="15" customHeight="1" x14ac:dyDescent="0.2">
      <c r="A1234" s="65" t="s">
        <v>40</v>
      </c>
      <c r="B1234" s="65" t="s">
        <v>41</v>
      </c>
      <c r="C1234" s="65" t="s">
        <v>42</v>
      </c>
      <c r="D1234" s="127" t="s">
        <v>43</v>
      </c>
      <c r="E1234" s="65" t="s">
        <v>44</v>
      </c>
    </row>
    <row r="1235" spans="1:5" ht="15" customHeight="1" x14ac:dyDescent="0.2">
      <c r="A1235" s="165">
        <v>10</v>
      </c>
      <c r="B1235" s="67">
        <v>90000001101</v>
      </c>
      <c r="C1235" s="166">
        <v>6172</v>
      </c>
      <c r="D1235" s="149" t="s">
        <v>226</v>
      </c>
      <c r="E1235" s="47">
        <v>-100000</v>
      </c>
    </row>
    <row r="1236" spans="1:5" ht="15" customHeight="1" x14ac:dyDescent="0.2">
      <c r="A1236" s="128"/>
      <c r="B1236" s="164"/>
      <c r="C1236" s="49" t="s">
        <v>46</v>
      </c>
      <c r="D1236" s="62"/>
      <c r="E1236" s="51">
        <f>SUM(E1226:E1235)</f>
        <v>-100000</v>
      </c>
    </row>
    <row r="1237" spans="1:5" ht="15" customHeight="1" x14ac:dyDescent="0.25">
      <c r="A1237" s="30"/>
    </row>
    <row r="1238" spans="1:5" ht="15" customHeight="1" x14ac:dyDescent="0.25">
      <c r="A1238" s="32" t="s">
        <v>18</v>
      </c>
      <c r="B1238" s="167"/>
      <c r="C1238" s="168"/>
      <c r="D1238" s="33"/>
      <c r="E1238" s="169"/>
    </row>
    <row r="1239" spans="1:5" ht="15" customHeight="1" x14ac:dyDescent="0.2">
      <c r="A1239" s="96" t="s">
        <v>51</v>
      </c>
      <c r="B1239" s="33"/>
      <c r="C1239" s="33"/>
      <c r="D1239" s="33"/>
      <c r="E1239" s="97" t="s">
        <v>179</v>
      </c>
    </row>
    <row r="1240" spans="1:5" ht="15" customHeight="1" x14ac:dyDescent="0.25">
      <c r="A1240" s="32" t="s">
        <v>183</v>
      </c>
      <c r="B1240" s="52"/>
      <c r="C1240" s="52"/>
      <c r="D1240" s="52"/>
      <c r="E1240" s="99"/>
    </row>
    <row r="1241" spans="1:5" ht="15" customHeight="1" x14ac:dyDescent="0.2">
      <c r="A1241" s="65" t="s">
        <v>40</v>
      </c>
      <c r="B1241" s="65" t="s">
        <v>41</v>
      </c>
      <c r="C1241" s="65" t="s">
        <v>42</v>
      </c>
      <c r="D1241" s="127" t="s">
        <v>43</v>
      </c>
      <c r="E1241" s="65" t="s">
        <v>44</v>
      </c>
    </row>
    <row r="1242" spans="1:5" ht="15" customHeight="1" x14ac:dyDescent="0.2">
      <c r="A1242" s="93">
        <v>10</v>
      </c>
      <c r="B1242" s="67">
        <v>60001100713</v>
      </c>
      <c r="C1242" s="67">
        <v>3121</v>
      </c>
      <c r="D1242" s="92" t="s">
        <v>71</v>
      </c>
      <c r="E1242" s="116">
        <v>-100000</v>
      </c>
    </row>
    <row r="1243" spans="1:5" ht="15" customHeight="1" x14ac:dyDescent="0.2">
      <c r="A1243" s="128"/>
      <c r="B1243" s="164"/>
      <c r="C1243" s="49" t="s">
        <v>46</v>
      </c>
      <c r="D1243" s="62"/>
      <c r="E1243" s="51">
        <f>SUM(E1242)</f>
        <v>-100000</v>
      </c>
    </row>
    <row r="1244" spans="1:5" ht="15" customHeight="1" x14ac:dyDescent="0.25">
      <c r="A1244" s="30"/>
    </row>
    <row r="1245" spans="1:5" ht="15" customHeight="1" x14ac:dyDescent="0.25">
      <c r="A1245" s="30"/>
    </row>
    <row r="1246" spans="1:5" ht="15" customHeight="1" x14ac:dyDescent="0.25">
      <c r="A1246" s="30"/>
    </row>
    <row r="1247" spans="1:5" ht="15" customHeight="1" x14ac:dyDescent="0.25">
      <c r="A1247" s="30"/>
    </row>
    <row r="1248" spans="1:5" ht="15" customHeight="1" x14ac:dyDescent="0.25">
      <c r="A1248" s="30"/>
    </row>
    <row r="1249" spans="1:5" ht="15" customHeight="1" x14ac:dyDescent="0.25">
      <c r="A1249" s="30" t="s">
        <v>227</v>
      </c>
    </row>
    <row r="1250" spans="1:5" ht="15" customHeight="1" x14ac:dyDescent="0.2">
      <c r="A1250" s="181" t="s">
        <v>82</v>
      </c>
      <c r="B1250" s="181"/>
      <c r="C1250" s="181"/>
      <c r="D1250" s="181"/>
      <c r="E1250" s="181"/>
    </row>
    <row r="1251" spans="1:5" ht="15" customHeight="1" x14ac:dyDescent="0.2">
      <c r="A1251" s="181"/>
      <c r="B1251" s="181"/>
      <c r="C1251" s="181"/>
      <c r="D1251" s="181"/>
      <c r="E1251" s="181"/>
    </row>
    <row r="1252" spans="1:5" ht="15" customHeight="1" x14ac:dyDescent="0.2">
      <c r="A1252" s="182" t="s">
        <v>228</v>
      </c>
      <c r="B1252" s="182"/>
      <c r="C1252" s="182"/>
      <c r="D1252" s="182"/>
      <c r="E1252" s="182"/>
    </row>
    <row r="1253" spans="1:5" ht="15" customHeight="1" x14ac:dyDescent="0.2">
      <c r="A1253" s="182"/>
      <c r="B1253" s="182"/>
      <c r="C1253" s="182"/>
      <c r="D1253" s="182"/>
      <c r="E1253" s="182"/>
    </row>
    <row r="1254" spans="1:5" ht="15" customHeight="1" x14ac:dyDescent="0.2">
      <c r="A1254" s="182"/>
      <c r="B1254" s="182"/>
      <c r="C1254" s="182"/>
      <c r="D1254" s="182"/>
      <c r="E1254" s="182"/>
    </row>
    <row r="1255" spans="1:5" ht="15" customHeight="1" x14ac:dyDescent="0.2">
      <c r="A1255" s="182"/>
      <c r="B1255" s="182"/>
      <c r="C1255" s="182"/>
      <c r="D1255" s="182"/>
      <c r="E1255" s="182"/>
    </row>
    <row r="1256" spans="1:5" ht="15" customHeight="1" x14ac:dyDescent="0.2">
      <c r="A1256" s="182"/>
      <c r="B1256" s="182"/>
      <c r="C1256" s="182"/>
      <c r="D1256" s="182"/>
      <c r="E1256" s="182"/>
    </row>
    <row r="1257" spans="1:5" ht="15" customHeight="1" x14ac:dyDescent="0.2">
      <c r="A1257" s="182"/>
      <c r="B1257" s="182"/>
      <c r="C1257" s="182"/>
      <c r="D1257" s="182"/>
      <c r="E1257" s="182"/>
    </row>
    <row r="1258" spans="1:5" ht="15" customHeight="1" x14ac:dyDescent="0.2">
      <c r="A1258" s="182"/>
      <c r="B1258" s="182"/>
      <c r="C1258" s="182"/>
      <c r="D1258" s="182"/>
      <c r="E1258" s="182"/>
    </row>
    <row r="1259" spans="1:5" ht="15" customHeight="1" x14ac:dyDescent="0.2">
      <c r="A1259" s="182"/>
      <c r="B1259" s="182"/>
      <c r="C1259" s="182"/>
      <c r="D1259" s="182"/>
      <c r="E1259" s="182"/>
    </row>
    <row r="1260" spans="1:5" ht="15" customHeight="1" x14ac:dyDescent="0.2">
      <c r="A1260" s="31"/>
      <c r="B1260" s="109"/>
      <c r="C1260" s="31"/>
      <c r="D1260" s="31"/>
      <c r="E1260" s="31"/>
    </row>
    <row r="1261" spans="1:5" ht="15" customHeight="1" x14ac:dyDescent="0.25">
      <c r="A1261" s="32" t="s">
        <v>18</v>
      </c>
      <c r="B1261" s="110"/>
      <c r="C1261" s="33"/>
      <c r="D1261" s="37"/>
      <c r="E1261" s="37"/>
    </row>
    <row r="1262" spans="1:5" ht="15" customHeight="1" x14ac:dyDescent="0.2">
      <c r="A1262" s="96" t="s">
        <v>84</v>
      </c>
      <c r="B1262" s="110"/>
      <c r="C1262" s="33"/>
      <c r="D1262" s="33"/>
      <c r="E1262" s="97" t="s">
        <v>85</v>
      </c>
    </row>
    <row r="1263" spans="1:5" ht="15" customHeight="1" x14ac:dyDescent="0.2">
      <c r="A1263" s="98"/>
      <c r="B1263" s="113"/>
      <c r="C1263" s="33"/>
      <c r="D1263" s="98"/>
      <c r="E1263" s="107"/>
    </row>
    <row r="1264" spans="1:5" ht="15" customHeight="1" x14ac:dyDescent="0.2">
      <c r="A1264" s="65" t="s">
        <v>40</v>
      </c>
      <c r="B1264" s="65" t="s">
        <v>41</v>
      </c>
      <c r="C1264" s="65" t="s">
        <v>42</v>
      </c>
      <c r="D1264" s="100" t="s">
        <v>43</v>
      </c>
      <c r="E1264" s="42" t="s">
        <v>44</v>
      </c>
    </row>
    <row r="1265" spans="1:5" ht="15" customHeight="1" x14ac:dyDescent="0.2">
      <c r="A1265" s="87">
        <v>886</v>
      </c>
      <c r="B1265" s="80">
        <v>60001001212</v>
      </c>
      <c r="C1265" s="101">
        <v>3123</v>
      </c>
      <c r="D1265" s="69" t="s">
        <v>168</v>
      </c>
      <c r="E1265" s="47">
        <v>-3928360.2</v>
      </c>
    </row>
    <row r="1266" spans="1:5" ht="15" customHeight="1" x14ac:dyDescent="0.2">
      <c r="A1266" s="102"/>
      <c r="B1266" s="115"/>
      <c r="C1266" s="103" t="s">
        <v>46</v>
      </c>
      <c r="D1266" s="104"/>
      <c r="E1266" s="105">
        <f>SUM(E1265:E1265)</f>
        <v>-3928360.2</v>
      </c>
    </row>
    <row r="1267" spans="1:5" ht="15" customHeight="1" x14ac:dyDescent="0.2"/>
    <row r="1268" spans="1:5" ht="15" customHeight="1" x14ac:dyDescent="0.25">
      <c r="A1268" s="32" t="s">
        <v>18</v>
      </c>
      <c r="B1268" s="110"/>
      <c r="C1268" s="33"/>
      <c r="D1268" s="33"/>
      <c r="E1268" s="33"/>
    </row>
    <row r="1269" spans="1:5" ht="15" customHeight="1" x14ac:dyDescent="0.2">
      <c r="A1269" s="96" t="s">
        <v>38</v>
      </c>
      <c r="B1269" s="110"/>
      <c r="C1269" s="33"/>
      <c r="D1269" s="33"/>
      <c r="E1269" s="97" t="s">
        <v>39</v>
      </c>
    </row>
    <row r="1270" spans="1:5" ht="15" customHeight="1" x14ac:dyDescent="0.25">
      <c r="A1270" s="98"/>
      <c r="B1270" s="111"/>
      <c r="C1270" s="33"/>
      <c r="D1270" s="33"/>
      <c r="E1270" s="99"/>
    </row>
    <row r="1271" spans="1:5" ht="15" customHeight="1" x14ac:dyDescent="0.2">
      <c r="A1271" s="65" t="s">
        <v>40</v>
      </c>
      <c r="B1271" s="40" t="s">
        <v>41</v>
      </c>
      <c r="C1271" s="65" t="s">
        <v>42</v>
      </c>
      <c r="D1271" s="100" t="s">
        <v>43</v>
      </c>
      <c r="E1271" s="42" t="s">
        <v>44</v>
      </c>
    </row>
    <row r="1272" spans="1:5" ht="15" customHeight="1" x14ac:dyDescent="0.2">
      <c r="A1272" s="93">
        <v>813</v>
      </c>
      <c r="B1272" s="67">
        <v>20000000000</v>
      </c>
      <c r="C1272" s="101">
        <v>6409</v>
      </c>
      <c r="D1272" s="69" t="s">
        <v>47</v>
      </c>
      <c r="E1272" s="47">
        <v>3928360.2</v>
      </c>
    </row>
    <row r="1273" spans="1:5" ht="15" customHeight="1" x14ac:dyDescent="0.2">
      <c r="A1273" s="102"/>
      <c r="B1273" s="48"/>
      <c r="C1273" s="103" t="s">
        <v>46</v>
      </c>
      <c r="D1273" s="104"/>
      <c r="E1273" s="105">
        <f>SUM(E1272)</f>
        <v>3928360.2</v>
      </c>
    </row>
    <row r="1274" spans="1:5" ht="15" customHeight="1" x14ac:dyDescent="0.25">
      <c r="A1274" s="30"/>
    </row>
    <row r="1275" spans="1:5" ht="15" customHeight="1" x14ac:dyDescent="0.25">
      <c r="A1275" s="30"/>
    </row>
    <row r="1276" spans="1:5" ht="15" customHeight="1" x14ac:dyDescent="0.25">
      <c r="A1276" s="30" t="s">
        <v>229</v>
      </c>
    </row>
    <row r="1277" spans="1:5" ht="15" customHeight="1" x14ac:dyDescent="0.2">
      <c r="A1277" s="185" t="s">
        <v>35</v>
      </c>
      <c r="B1277" s="185"/>
      <c r="C1277" s="185"/>
      <c r="D1277" s="185"/>
      <c r="E1277" s="185"/>
    </row>
    <row r="1278" spans="1:5" ht="15" customHeight="1" x14ac:dyDescent="0.2">
      <c r="A1278" s="181" t="s">
        <v>217</v>
      </c>
      <c r="B1278" s="181"/>
      <c r="C1278" s="181"/>
      <c r="D1278" s="181"/>
      <c r="E1278" s="181"/>
    </row>
    <row r="1279" spans="1:5" ht="15" customHeight="1" x14ac:dyDescent="0.2">
      <c r="A1279" s="182" t="s">
        <v>230</v>
      </c>
      <c r="B1279" s="182"/>
      <c r="C1279" s="182"/>
      <c r="D1279" s="182"/>
      <c r="E1279" s="182"/>
    </row>
    <row r="1280" spans="1:5" ht="15" customHeight="1" x14ac:dyDescent="0.2">
      <c r="A1280" s="182"/>
      <c r="B1280" s="182"/>
      <c r="C1280" s="182"/>
      <c r="D1280" s="182"/>
      <c r="E1280" s="182"/>
    </row>
    <row r="1281" spans="1:5" ht="15" customHeight="1" x14ac:dyDescent="0.2">
      <c r="A1281" s="182"/>
      <c r="B1281" s="182"/>
      <c r="C1281" s="182"/>
      <c r="D1281" s="182"/>
      <c r="E1281" s="182"/>
    </row>
    <row r="1282" spans="1:5" ht="15" customHeight="1" x14ac:dyDescent="0.2">
      <c r="A1282" s="182"/>
      <c r="B1282" s="182"/>
      <c r="C1282" s="182"/>
      <c r="D1282" s="182"/>
      <c r="E1282" s="182"/>
    </row>
    <row r="1283" spans="1:5" ht="15" customHeight="1" x14ac:dyDescent="0.2">
      <c r="A1283" s="182"/>
      <c r="B1283" s="182"/>
      <c r="C1283" s="182"/>
      <c r="D1283" s="182"/>
      <c r="E1283" s="182"/>
    </row>
    <row r="1284" spans="1:5" ht="15" customHeight="1" x14ac:dyDescent="0.2">
      <c r="A1284" s="182"/>
      <c r="B1284" s="182"/>
      <c r="C1284" s="182"/>
      <c r="D1284" s="182"/>
      <c r="E1284" s="182"/>
    </row>
    <row r="1285" spans="1:5" ht="15" customHeight="1" x14ac:dyDescent="0.2">
      <c r="A1285" s="31"/>
      <c r="B1285" s="31"/>
      <c r="C1285" s="31"/>
      <c r="D1285" s="31"/>
      <c r="E1285" s="31"/>
    </row>
    <row r="1286" spans="1:5" ht="15" customHeight="1" x14ac:dyDescent="0.25">
      <c r="A1286" s="32" t="s">
        <v>1</v>
      </c>
      <c r="B1286" s="33"/>
      <c r="C1286" s="33"/>
      <c r="D1286" s="33"/>
      <c r="E1286" s="33"/>
    </row>
    <row r="1287" spans="1:5" ht="15" customHeight="1" x14ac:dyDescent="0.2">
      <c r="A1287" s="96" t="s">
        <v>84</v>
      </c>
      <c r="B1287" s="33"/>
      <c r="C1287" s="33"/>
      <c r="D1287" s="33"/>
      <c r="E1287" s="97" t="s">
        <v>85</v>
      </c>
    </row>
    <row r="1288" spans="1:5" ht="15" customHeight="1" x14ac:dyDescent="0.25">
      <c r="A1288" s="98"/>
      <c r="B1288" s="32"/>
      <c r="C1288" s="33"/>
      <c r="D1288" s="33"/>
      <c r="E1288" s="99"/>
    </row>
    <row r="1289" spans="1:5" ht="15" customHeight="1" x14ac:dyDescent="0.2">
      <c r="A1289" s="65" t="s">
        <v>40</v>
      </c>
      <c r="B1289" s="40" t="s">
        <v>41</v>
      </c>
      <c r="C1289" s="65" t="s">
        <v>42</v>
      </c>
      <c r="D1289" s="127" t="s">
        <v>43</v>
      </c>
      <c r="E1289" s="65" t="s">
        <v>44</v>
      </c>
    </row>
    <row r="1290" spans="1:5" ht="15" customHeight="1" x14ac:dyDescent="0.2">
      <c r="A1290" s="170">
        <v>32133123</v>
      </c>
      <c r="B1290" s="156">
        <v>90000000000</v>
      </c>
      <c r="C1290" s="101"/>
      <c r="D1290" s="71" t="s">
        <v>54</v>
      </c>
      <c r="E1290" s="47">
        <v>48516.18</v>
      </c>
    </row>
    <row r="1291" spans="1:5" ht="15" customHeight="1" x14ac:dyDescent="0.2">
      <c r="A1291" s="170">
        <v>32533123</v>
      </c>
      <c r="B1291" s="156">
        <v>90000000000</v>
      </c>
      <c r="C1291" s="101"/>
      <c r="D1291" s="71" t="s">
        <v>54</v>
      </c>
      <c r="E1291" s="47">
        <v>274925.02</v>
      </c>
    </row>
    <row r="1292" spans="1:5" ht="15" customHeight="1" x14ac:dyDescent="0.2">
      <c r="A1292" s="102"/>
      <c r="B1292" s="128"/>
      <c r="C1292" s="103" t="s">
        <v>46</v>
      </c>
      <c r="D1292" s="129"/>
      <c r="E1292" s="130">
        <f>SUM(E1290:E1291)</f>
        <v>323441.2</v>
      </c>
    </row>
    <row r="1293" spans="1:5" ht="15" customHeight="1" x14ac:dyDescent="0.2"/>
    <row r="1294" spans="1:5" ht="15" customHeight="1" x14ac:dyDescent="0.25">
      <c r="A1294" s="32" t="s">
        <v>18</v>
      </c>
      <c r="B1294" s="33"/>
      <c r="C1294" s="33"/>
      <c r="D1294" s="33"/>
      <c r="E1294" s="98"/>
    </row>
    <row r="1295" spans="1:5" ht="15" customHeight="1" x14ac:dyDescent="0.2">
      <c r="A1295" s="96" t="s">
        <v>84</v>
      </c>
      <c r="B1295" s="33"/>
      <c r="C1295" s="33"/>
      <c r="D1295" s="33"/>
      <c r="E1295" s="97" t="s">
        <v>85</v>
      </c>
    </row>
    <row r="1296" spans="1:5" ht="15" customHeight="1" x14ac:dyDescent="0.25">
      <c r="A1296" s="98"/>
      <c r="B1296" s="32"/>
      <c r="C1296" s="33"/>
      <c r="D1296" s="33"/>
      <c r="E1296" s="99"/>
    </row>
    <row r="1297" spans="1:5" ht="15" customHeight="1" x14ac:dyDescent="0.2">
      <c r="A1297" s="65" t="s">
        <v>40</v>
      </c>
      <c r="B1297" s="40" t="s">
        <v>41</v>
      </c>
      <c r="C1297" s="65" t="s">
        <v>42</v>
      </c>
      <c r="D1297" s="127" t="s">
        <v>43</v>
      </c>
      <c r="E1297" s="65" t="s">
        <v>44</v>
      </c>
    </row>
    <row r="1298" spans="1:5" ht="15" customHeight="1" x14ac:dyDescent="0.2">
      <c r="A1298" s="170">
        <v>32133123</v>
      </c>
      <c r="B1298" s="156">
        <v>30001001016</v>
      </c>
      <c r="C1298" s="101">
        <v>3114</v>
      </c>
      <c r="D1298" s="141" t="s">
        <v>200</v>
      </c>
      <c r="E1298" s="47">
        <v>48516.18</v>
      </c>
    </row>
    <row r="1299" spans="1:5" ht="15" customHeight="1" x14ac:dyDescent="0.2">
      <c r="A1299" s="170">
        <v>32533123</v>
      </c>
      <c r="B1299" s="156">
        <v>30001001016</v>
      </c>
      <c r="C1299" s="101">
        <v>3114</v>
      </c>
      <c r="D1299" s="141" t="s">
        <v>200</v>
      </c>
      <c r="E1299" s="47">
        <v>274925.02</v>
      </c>
    </row>
    <row r="1300" spans="1:5" ht="15" customHeight="1" x14ac:dyDescent="0.2">
      <c r="A1300" s="102"/>
      <c r="B1300" s="128"/>
      <c r="C1300" s="103" t="s">
        <v>46</v>
      </c>
      <c r="D1300" s="129"/>
      <c r="E1300" s="130">
        <f>SUM(E1298:E1299)</f>
        <v>323441.2</v>
      </c>
    </row>
    <row r="1301" spans="1:5" ht="15" customHeight="1" x14ac:dyDescent="0.2"/>
    <row r="1302" spans="1:5" ht="15" customHeight="1" x14ac:dyDescent="0.25">
      <c r="A1302" s="30" t="s">
        <v>231</v>
      </c>
    </row>
    <row r="1303" spans="1:5" ht="15" customHeight="1" x14ac:dyDescent="0.2">
      <c r="A1303" s="181" t="s">
        <v>35</v>
      </c>
      <c r="B1303" s="181"/>
      <c r="C1303" s="181"/>
      <c r="D1303" s="181"/>
      <c r="E1303" s="181"/>
    </row>
    <row r="1304" spans="1:5" ht="15" customHeight="1" x14ac:dyDescent="0.2">
      <c r="A1304" s="181" t="s">
        <v>232</v>
      </c>
      <c r="B1304" s="181"/>
      <c r="C1304" s="181"/>
      <c r="D1304" s="181"/>
      <c r="E1304" s="181"/>
    </row>
    <row r="1305" spans="1:5" ht="15" customHeight="1" x14ac:dyDescent="0.2">
      <c r="A1305" s="183" t="s">
        <v>233</v>
      </c>
      <c r="B1305" s="183"/>
      <c r="C1305" s="183"/>
      <c r="D1305" s="183"/>
      <c r="E1305" s="183"/>
    </row>
    <row r="1306" spans="1:5" ht="15" customHeight="1" x14ac:dyDescent="0.2">
      <c r="A1306" s="183"/>
      <c r="B1306" s="183"/>
      <c r="C1306" s="183"/>
      <c r="D1306" s="183"/>
      <c r="E1306" s="183"/>
    </row>
    <row r="1307" spans="1:5" ht="15" customHeight="1" x14ac:dyDescent="0.2">
      <c r="A1307" s="183"/>
      <c r="B1307" s="183"/>
      <c r="C1307" s="183"/>
      <c r="D1307" s="183"/>
      <c r="E1307" s="183"/>
    </row>
    <row r="1308" spans="1:5" ht="15" customHeight="1" x14ac:dyDescent="0.2">
      <c r="A1308" s="183"/>
      <c r="B1308" s="183"/>
      <c r="C1308" s="183"/>
      <c r="D1308" s="183"/>
      <c r="E1308" s="183"/>
    </row>
    <row r="1309" spans="1:5" ht="15" customHeight="1" x14ac:dyDescent="0.2">
      <c r="A1309" s="183"/>
      <c r="B1309" s="183"/>
      <c r="C1309" s="183"/>
      <c r="D1309" s="183"/>
      <c r="E1309" s="183"/>
    </row>
    <row r="1310" spans="1:5" ht="15" customHeight="1" x14ac:dyDescent="0.2">
      <c r="A1310" s="183"/>
      <c r="B1310" s="183"/>
      <c r="C1310" s="183"/>
      <c r="D1310" s="183"/>
      <c r="E1310" s="183"/>
    </row>
    <row r="1311" spans="1:5" ht="15" customHeight="1" x14ac:dyDescent="0.2">
      <c r="A1311" s="63"/>
      <c r="B1311" s="63"/>
      <c r="C1311" s="63"/>
      <c r="D1311" s="63"/>
      <c r="E1311" s="63"/>
    </row>
    <row r="1312" spans="1:5" ht="15" customHeight="1" x14ac:dyDescent="0.25">
      <c r="A1312" s="38" t="s">
        <v>1</v>
      </c>
      <c r="B1312" s="35"/>
      <c r="C1312" s="35"/>
      <c r="D1312" s="35"/>
      <c r="E1312" s="35"/>
    </row>
    <row r="1313" spans="1:5" ht="15" customHeight="1" x14ac:dyDescent="0.2">
      <c r="A1313" s="34" t="s">
        <v>38</v>
      </c>
      <c r="B1313" s="35"/>
      <c r="C1313" s="35"/>
      <c r="D1313" s="35"/>
      <c r="E1313" s="36" t="s">
        <v>39</v>
      </c>
    </row>
    <row r="1314" spans="1:5" ht="15" customHeight="1" x14ac:dyDescent="0.25">
      <c r="B1314" s="38"/>
      <c r="C1314" s="35"/>
      <c r="D1314" s="35"/>
      <c r="E1314" s="39"/>
    </row>
    <row r="1315" spans="1:5" ht="15" customHeight="1" x14ac:dyDescent="0.2">
      <c r="A1315" s="40" t="s">
        <v>40</v>
      </c>
      <c r="B1315" s="40" t="s">
        <v>41</v>
      </c>
      <c r="C1315" s="40" t="s">
        <v>42</v>
      </c>
      <c r="D1315" s="41" t="s">
        <v>43</v>
      </c>
      <c r="E1315" s="42" t="s">
        <v>44</v>
      </c>
    </row>
    <row r="1316" spans="1:5" ht="15" customHeight="1" x14ac:dyDescent="0.2">
      <c r="A1316" s="171">
        <v>98335</v>
      </c>
      <c r="B1316" s="128">
        <v>90000000000</v>
      </c>
      <c r="C1316" s="45"/>
      <c r="D1316" s="172" t="s">
        <v>234</v>
      </c>
      <c r="E1316" s="70">
        <v>486345.43</v>
      </c>
    </row>
    <row r="1317" spans="1:5" ht="15" customHeight="1" x14ac:dyDescent="0.2">
      <c r="A1317" s="66"/>
      <c r="B1317" s="128"/>
      <c r="C1317" s="49" t="s">
        <v>46</v>
      </c>
      <c r="D1317" s="50"/>
      <c r="E1317" s="51">
        <f>SUM(E1316:E1316)</f>
        <v>486345.43</v>
      </c>
    </row>
    <row r="1318" spans="1:5" ht="15" customHeight="1" x14ac:dyDescent="0.2">
      <c r="A1318" s="37"/>
      <c r="B1318" s="37"/>
      <c r="C1318" s="37"/>
      <c r="D1318" s="37"/>
      <c r="E1318" s="37"/>
    </row>
    <row r="1319" spans="1:5" ht="15" customHeight="1" x14ac:dyDescent="0.25">
      <c r="A1319" s="38" t="s">
        <v>18</v>
      </c>
      <c r="B1319" s="35"/>
      <c r="C1319" s="35"/>
      <c r="D1319" s="35"/>
      <c r="E1319" s="37"/>
    </row>
    <row r="1320" spans="1:5" ht="15" customHeight="1" x14ac:dyDescent="0.2">
      <c r="A1320" s="34" t="s">
        <v>95</v>
      </c>
      <c r="E1320" t="s">
        <v>96</v>
      </c>
    </row>
    <row r="1321" spans="1:5" ht="15" customHeight="1" x14ac:dyDescent="0.2">
      <c r="A1321" s="37"/>
      <c r="B1321" s="73"/>
      <c r="C1321" s="35"/>
      <c r="E1321" s="133"/>
    </row>
    <row r="1322" spans="1:5" ht="15" customHeight="1" x14ac:dyDescent="0.2">
      <c r="A1322" s="40" t="s">
        <v>40</v>
      </c>
      <c r="B1322" s="65" t="s">
        <v>41</v>
      </c>
      <c r="C1322" s="40" t="s">
        <v>42</v>
      </c>
      <c r="D1322" s="74" t="s">
        <v>43</v>
      </c>
      <c r="E1322" s="42" t="s">
        <v>44</v>
      </c>
    </row>
    <row r="1323" spans="1:5" ht="15" customHeight="1" x14ac:dyDescent="0.2">
      <c r="A1323" s="173">
        <v>98335</v>
      </c>
      <c r="B1323" s="67">
        <v>20000000000</v>
      </c>
      <c r="C1323" s="67">
        <v>3599</v>
      </c>
      <c r="D1323" s="69" t="s">
        <v>56</v>
      </c>
      <c r="E1323" s="70">
        <v>486345.43</v>
      </c>
    </row>
    <row r="1324" spans="1:5" ht="15" customHeight="1" x14ac:dyDescent="0.2">
      <c r="A1324" s="66"/>
      <c r="B1324" s="67"/>
      <c r="C1324" s="49" t="s">
        <v>46</v>
      </c>
      <c r="D1324" s="77"/>
      <c r="E1324" s="78">
        <f>SUM(E1323:E1323)</f>
        <v>486345.43</v>
      </c>
    </row>
    <row r="1325" spans="1:5" ht="15" customHeight="1" x14ac:dyDescent="0.2"/>
    <row r="1326" spans="1:5" ht="15" customHeight="1" x14ac:dyDescent="0.2"/>
    <row r="1327" spans="1:5" ht="15" customHeight="1" x14ac:dyDescent="0.25">
      <c r="A1327" s="30" t="s">
        <v>235</v>
      </c>
    </row>
    <row r="1328" spans="1:5" ht="15" customHeight="1" x14ac:dyDescent="0.2">
      <c r="A1328" s="184" t="s">
        <v>170</v>
      </c>
      <c r="B1328" s="184"/>
      <c r="C1328" s="184"/>
      <c r="D1328" s="184"/>
      <c r="E1328" s="184"/>
    </row>
    <row r="1329" spans="1:5" ht="15" customHeight="1" x14ac:dyDescent="0.2">
      <c r="A1329" s="184"/>
      <c r="B1329" s="184"/>
      <c r="C1329" s="184"/>
      <c r="D1329" s="184"/>
      <c r="E1329" s="184"/>
    </row>
    <row r="1330" spans="1:5" ht="15" customHeight="1" x14ac:dyDescent="0.2">
      <c r="A1330" s="182" t="s">
        <v>253</v>
      </c>
      <c r="B1330" s="182"/>
      <c r="C1330" s="182"/>
      <c r="D1330" s="182"/>
      <c r="E1330" s="182"/>
    </row>
    <row r="1331" spans="1:5" ht="15" customHeight="1" x14ac:dyDescent="0.2">
      <c r="A1331" s="182"/>
      <c r="B1331" s="182"/>
      <c r="C1331" s="182"/>
      <c r="D1331" s="182"/>
      <c r="E1331" s="182"/>
    </row>
    <row r="1332" spans="1:5" ht="15" customHeight="1" x14ac:dyDescent="0.2">
      <c r="A1332" s="182"/>
      <c r="B1332" s="182"/>
      <c r="C1332" s="182"/>
      <c r="D1332" s="182"/>
      <c r="E1332" s="182"/>
    </row>
    <row r="1333" spans="1:5" ht="15" customHeight="1" x14ac:dyDescent="0.2">
      <c r="A1333" s="182"/>
      <c r="B1333" s="182"/>
      <c r="C1333" s="182"/>
      <c r="D1333" s="182"/>
      <c r="E1333" s="182"/>
    </row>
    <row r="1334" spans="1:5" ht="15" customHeight="1" x14ac:dyDescent="0.2">
      <c r="A1334" s="182"/>
      <c r="B1334" s="182"/>
      <c r="C1334" s="182"/>
      <c r="D1334" s="182"/>
      <c r="E1334" s="182"/>
    </row>
    <row r="1335" spans="1:5" ht="15" customHeight="1" x14ac:dyDescent="0.2">
      <c r="A1335" s="182"/>
      <c r="B1335" s="182"/>
      <c r="C1335" s="182"/>
      <c r="D1335" s="182"/>
      <c r="E1335" s="182"/>
    </row>
    <row r="1336" spans="1:5" ht="15" customHeight="1" x14ac:dyDescent="0.2">
      <c r="A1336" s="182"/>
      <c r="B1336" s="182"/>
      <c r="C1336" s="182"/>
      <c r="D1336" s="182"/>
      <c r="E1336" s="182"/>
    </row>
    <row r="1337" spans="1:5" ht="15" customHeight="1" x14ac:dyDescent="0.2"/>
    <row r="1338" spans="1:5" ht="15" customHeight="1" x14ac:dyDescent="0.25">
      <c r="A1338" s="38" t="s">
        <v>18</v>
      </c>
      <c r="B1338" s="35"/>
      <c r="C1338" s="35"/>
      <c r="D1338" s="35"/>
      <c r="E1338" s="35"/>
    </row>
    <row r="1339" spans="1:5" ht="15" customHeight="1" x14ac:dyDescent="0.2">
      <c r="A1339" s="96" t="s">
        <v>127</v>
      </c>
      <c r="B1339" s="33"/>
      <c r="C1339" s="33"/>
      <c r="D1339" s="33"/>
      <c r="E1339" s="97" t="s">
        <v>128</v>
      </c>
    </row>
    <row r="1340" spans="1:5" ht="15" customHeight="1" x14ac:dyDescent="0.25">
      <c r="A1340" s="38"/>
      <c r="B1340" s="142"/>
      <c r="C1340" s="35"/>
      <c r="D1340" s="35"/>
      <c r="E1340" s="39"/>
    </row>
    <row r="1341" spans="1:5" ht="15" customHeight="1" x14ac:dyDescent="0.2">
      <c r="A1341" s="40" t="s">
        <v>40</v>
      </c>
      <c r="B1341" s="40" t="s">
        <v>41</v>
      </c>
      <c r="C1341" s="40" t="s">
        <v>42</v>
      </c>
      <c r="D1341" s="41" t="s">
        <v>43</v>
      </c>
      <c r="E1341" s="40" t="s">
        <v>44</v>
      </c>
    </row>
    <row r="1342" spans="1:5" ht="15" customHeight="1" x14ac:dyDescent="0.2">
      <c r="A1342" s="174">
        <v>6</v>
      </c>
      <c r="B1342" s="145">
        <v>30004001600</v>
      </c>
      <c r="C1342" s="146">
        <v>2212</v>
      </c>
      <c r="D1342" s="141" t="s">
        <v>86</v>
      </c>
      <c r="E1342" s="82">
        <v>-7000000</v>
      </c>
    </row>
    <row r="1343" spans="1:5" ht="15" customHeight="1" x14ac:dyDescent="0.2">
      <c r="A1343" s="174">
        <v>20</v>
      </c>
      <c r="B1343" s="145">
        <v>30004001600</v>
      </c>
      <c r="C1343" s="146">
        <v>2212</v>
      </c>
      <c r="D1343" s="141" t="s">
        <v>86</v>
      </c>
      <c r="E1343" s="82">
        <v>7000000</v>
      </c>
    </row>
    <row r="1344" spans="1:5" ht="15" customHeight="1" x14ac:dyDescent="0.2">
      <c r="A1344" s="148"/>
      <c r="B1344" s="148"/>
      <c r="C1344" s="49" t="s">
        <v>46</v>
      </c>
      <c r="D1344" s="50"/>
      <c r="E1344" s="51">
        <f>SUM(E1342:E1343)</f>
        <v>0</v>
      </c>
    </row>
    <row r="1345" spans="1:5" ht="15" customHeight="1" x14ac:dyDescent="0.2"/>
    <row r="1346" spans="1:5" ht="15" customHeight="1" x14ac:dyDescent="0.2"/>
    <row r="1347" spans="1:5" ht="15" customHeight="1" x14ac:dyDescent="0.2"/>
    <row r="1348" spans="1:5" ht="15" customHeight="1" x14ac:dyDescent="0.2"/>
    <row r="1349" spans="1:5" ht="15" customHeight="1" x14ac:dyDescent="0.2"/>
    <row r="1350" spans="1:5" ht="15" customHeight="1" x14ac:dyDescent="0.2"/>
    <row r="1351" spans="1:5" ht="15" customHeight="1" x14ac:dyDescent="0.2"/>
    <row r="1352" spans="1:5" ht="15" customHeight="1" x14ac:dyDescent="0.2"/>
    <row r="1353" spans="1:5" ht="15" customHeight="1" x14ac:dyDescent="0.2"/>
    <row r="1354" spans="1:5" ht="15" customHeight="1" x14ac:dyDescent="0.25">
      <c r="A1354" s="30" t="s">
        <v>236</v>
      </c>
    </row>
    <row r="1355" spans="1:5" ht="15" customHeight="1" x14ac:dyDescent="0.2">
      <c r="A1355" s="181" t="s">
        <v>35</v>
      </c>
      <c r="B1355" s="181"/>
      <c r="C1355" s="181"/>
      <c r="D1355" s="181"/>
      <c r="E1355" s="181"/>
    </row>
    <row r="1356" spans="1:5" ht="15" customHeight="1" x14ac:dyDescent="0.2">
      <c r="A1356" s="182" t="s">
        <v>254</v>
      </c>
      <c r="B1356" s="182"/>
      <c r="C1356" s="182"/>
      <c r="D1356" s="182"/>
      <c r="E1356" s="182"/>
    </row>
    <row r="1357" spans="1:5" ht="15" customHeight="1" x14ac:dyDescent="0.2">
      <c r="A1357" s="182"/>
      <c r="B1357" s="182"/>
      <c r="C1357" s="182"/>
      <c r="D1357" s="182"/>
      <c r="E1357" s="182"/>
    </row>
    <row r="1358" spans="1:5" ht="15" customHeight="1" x14ac:dyDescent="0.2">
      <c r="A1358" s="182"/>
      <c r="B1358" s="182"/>
      <c r="C1358" s="182"/>
      <c r="D1358" s="182"/>
      <c r="E1358" s="182"/>
    </row>
    <row r="1359" spans="1:5" ht="15" customHeight="1" x14ac:dyDescent="0.2">
      <c r="A1359" s="182"/>
      <c r="B1359" s="182"/>
      <c r="C1359" s="182"/>
      <c r="D1359" s="182"/>
      <c r="E1359" s="182"/>
    </row>
    <row r="1360" spans="1:5" ht="15" customHeight="1" x14ac:dyDescent="0.2">
      <c r="A1360" s="182"/>
      <c r="B1360" s="182"/>
      <c r="C1360" s="182"/>
      <c r="D1360" s="182"/>
      <c r="E1360" s="182"/>
    </row>
    <row r="1361" spans="1:5" ht="15" customHeight="1" x14ac:dyDescent="0.2">
      <c r="A1361" s="182"/>
      <c r="B1361" s="182"/>
      <c r="C1361" s="182"/>
      <c r="D1361" s="182"/>
      <c r="E1361" s="182"/>
    </row>
    <row r="1362" spans="1:5" ht="15" customHeight="1" x14ac:dyDescent="0.2">
      <c r="A1362" s="182"/>
      <c r="B1362" s="182"/>
      <c r="C1362" s="182"/>
      <c r="D1362" s="182"/>
      <c r="E1362" s="182"/>
    </row>
    <row r="1363" spans="1:5" ht="15" customHeight="1" x14ac:dyDescent="0.2">
      <c r="A1363" s="175"/>
      <c r="B1363" s="175"/>
      <c r="C1363" s="175"/>
      <c r="D1363" s="175"/>
      <c r="E1363" s="175"/>
    </row>
    <row r="1364" spans="1:5" ht="15" customHeight="1" x14ac:dyDescent="0.25">
      <c r="A1364" s="38" t="s">
        <v>1</v>
      </c>
      <c r="B1364" s="137"/>
      <c r="C1364" s="35"/>
      <c r="D1364" s="35"/>
      <c r="E1364" s="35"/>
    </row>
    <row r="1365" spans="1:5" ht="15" customHeight="1" x14ac:dyDescent="0.2">
      <c r="A1365" s="34" t="s">
        <v>38</v>
      </c>
      <c r="B1365" s="137"/>
      <c r="C1365" s="35"/>
      <c r="D1365" s="35"/>
      <c r="E1365" s="36" t="s">
        <v>39</v>
      </c>
    </row>
    <row r="1366" spans="1:5" ht="15" customHeight="1" x14ac:dyDescent="0.25">
      <c r="B1366" s="176"/>
      <c r="C1366" s="35"/>
      <c r="D1366" s="35"/>
      <c r="E1366" s="39"/>
    </row>
    <row r="1367" spans="1:5" ht="15" customHeight="1" x14ac:dyDescent="0.2">
      <c r="A1367" s="40" t="s">
        <v>40</v>
      </c>
      <c r="B1367" s="65" t="s">
        <v>41</v>
      </c>
      <c r="C1367" s="40" t="s">
        <v>42</v>
      </c>
      <c r="D1367" s="41" t="s">
        <v>43</v>
      </c>
      <c r="E1367" s="42" t="s">
        <v>44</v>
      </c>
    </row>
    <row r="1368" spans="1:5" ht="15" customHeight="1" x14ac:dyDescent="0.2">
      <c r="A1368" s="87">
        <v>886</v>
      </c>
      <c r="B1368" s="88">
        <v>90000001600</v>
      </c>
      <c r="C1368" s="68">
        <v>6172</v>
      </c>
      <c r="D1368" s="92" t="s">
        <v>226</v>
      </c>
      <c r="E1368" s="70">
        <v>25972834.829999998</v>
      </c>
    </row>
    <row r="1369" spans="1:5" ht="15" customHeight="1" x14ac:dyDescent="0.2">
      <c r="A1369" s="87"/>
      <c r="B1369" s="88"/>
      <c r="C1369" s="49" t="s">
        <v>46</v>
      </c>
      <c r="D1369" s="50"/>
      <c r="E1369" s="51">
        <f>SUM(E1368:E1368)</f>
        <v>25972834.829999998</v>
      </c>
    </row>
    <row r="1370" spans="1:5" ht="15" customHeight="1" x14ac:dyDescent="0.2"/>
    <row r="1371" spans="1:5" ht="15" customHeight="1" x14ac:dyDescent="0.25">
      <c r="A1371" s="32" t="s">
        <v>18</v>
      </c>
      <c r="B1371" s="110"/>
      <c r="C1371" s="33"/>
      <c r="D1371" s="33"/>
      <c r="E1371" s="33"/>
    </row>
    <row r="1372" spans="1:5" ht="15" customHeight="1" x14ac:dyDescent="0.2">
      <c r="A1372" s="96" t="s">
        <v>38</v>
      </c>
      <c r="B1372" s="110"/>
      <c r="C1372" s="33"/>
      <c r="D1372" s="33"/>
      <c r="E1372" s="97" t="s">
        <v>39</v>
      </c>
    </row>
    <row r="1373" spans="1:5" ht="15" customHeight="1" x14ac:dyDescent="0.25">
      <c r="A1373" s="98"/>
      <c r="B1373" s="111"/>
      <c r="C1373" s="33"/>
      <c r="D1373" s="33"/>
      <c r="E1373" s="99"/>
    </row>
    <row r="1374" spans="1:5" ht="15" customHeight="1" x14ac:dyDescent="0.2">
      <c r="A1374" s="65" t="s">
        <v>40</v>
      </c>
      <c r="B1374" s="40" t="s">
        <v>41</v>
      </c>
      <c r="C1374" s="65" t="s">
        <v>42</v>
      </c>
      <c r="D1374" s="100" t="s">
        <v>43</v>
      </c>
      <c r="E1374" s="42" t="s">
        <v>44</v>
      </c>
    </row>
    <row r="1375" spans="1:5" ht="15" customHeight="1" x14ac:dyDescent="0.2">
      <c r="A1375" s="93">
        <v>813</v>
      </c>
      <c r="B1375" s="67">
        <v>20000000000</v>
      </c>
      <c r="C1375" s="101">
        <v>6409</v>
      </c>
      <c r="D1375" s="69" t="s">
        <v>47</v>
      </c>
      <c r="E1375" s="47">
        <v>21597578.440000001</v>
      </c>
    </row>
    <row r="1376" spans="1:5" ht="15" customHeight="1" x14ac:dyDescent="0.2">
      <c r="A1376" s="93">
        <v>50</v>
      </c>
      <c r="B1376" s="67">
        <v>20000000000</v>
      </c>
      <c r="C1376" s="101">
        <v>6409</v>
      </c>
      <c r="D1376" s="69" t="s">
        <v>47</v>
      </c>
      <c r="E1376" s="47">
        <v>4375256.3899999997</v>
      </c>
    </row>
    <row r="1377" spans="1:5" ht="15" customHeight="1" x14ac:dyDescent="0.2">
      <c r="A1377" s="102"/>
      <c r="B1377" s="48"/>
      <c r="C1377" s="103" t="s">
        <v>46</v>
      </c>
      <c r="D1377" s="104"/>
      <c r="E1377" s="105">
        <f>SUM(E1375:E1376)</f>
        <v>25972834.830000002</v>
      </c>
    </row>
    <row r="1378" spans="1:5" ht="15" customHeight="1" x14ac:dyDescent="0.2"/>
    <row r="1379" spans="1:5" ht="15" customHeight="1" x14ac:dyDescent="0.2"/>
    <row r="1380" spans="1:5" ht="15" customHeight="1" x14ac:dyDescent="0.2"/>
    <row r="1381" spans="1:5" ht="15" customHeight="1" x14ac:dyDescent="0.2"/>
    <row r="1382" spans="1:5" ht="15" customHeight="1" x14ac:dyDescent="0.2"/>
    <row r="1383" spans="1:5" ht="15" customHeight="1" x14ac:dyDescent="0.2"/>
    <row r="1384" spans="1:5" ht="15" customHeight="1" x14ac:dyDescent="0.2"/>
    <row r="1385" spans="1:5" ht="15" customHeight="1" x14ac:dyDescent="0.2"/>
    <row r="1386" spans="1:5" ht="15" customHeight="1" x14ac:dyDescent="0.2"/>
    <row r="1387" spans="1:5" ht="15" customHeight="1" x14ac:dyDescent="0.2"/>
    <row r="1388" spans="1:5" ht="15" customHeight="1" x14ac:dyDescent="0.2"/>
    <row r="1389" spans="1:5" ht="15" customHeight="1" x14ac:dyDescent="0.2"/>
    <row r="1390" spans="1:5" ht="15" customHeight="1" x14ac:dyDescent="0.2"/>
    <row r="1391" spans="1:5" ht="15" customHeight="1" x14ac:dyDescent="0.2"/>
    <row r="1392" spans="1:5" ht="15" customHeight="1" x14ac:dyDescent="0.2"/>
    <row r="1393" ht="15" customHeight="1" x14ac:dyDescent="0.2"/>
    <row r="1394" ht="15" customHeight="1" x14ac:dyDescent="0.2"/>
    <row r="1395" ht="15" customHeight="1" x14ac:dyDescent="0.2"/>
    <row r="1396" ht="15" customHeight="1" x14ac:dyDescent="0.2"/>
    <row r="1397" ht="15" customHeight="1" x14ac:dyDescent="0.2"/>
    <row r="1398" ht="15" customHeight="1" x14ac:dyDescent="0.2"/>
    <row r="1399" ht="15" customHeight="1" x14ac:dyDescent="0.2"/>
    <row r="1400" ht="15" customHeight="1" x14ac:dyDescent="0.2"/>
    <row r="1401" ht="15" customHeight="1" x14ac:dyDescent="0.2"/>
    <row r="1402" ht="15" customHeight="1" x14ac:dyDescent="0.2"/>
    <row r="1403" ht="15" customHeight="1" x14ac:dyDescent="0.2"/>
    <row r="1404" ht="15" customHeight="1" x14ac:dyDescent="0.2"/>
    <row r="1405" ht="15" customHeight="1" x14ac:dyDescent="0.2"/>
    <row r="1406" ht="15" customHeight="1" x14ac:dyDescent="0.2"/>
    <row r="1407" ht="15" customHeight="1" x14ac:dyDescent="0.2"/>
    <row r="1408" ht="15" customHeight="1" x14ac:dyDescent="0.2"/>
    <row r="1409" ht="15" customHeight="1" x14ac:dyDescent="0.2"/>
    <row r="1410" ht="15" customHeight="1" x14ac:dyDescent="0.2"/>
    <row r="1411" ht="15" customHeight="1" x14ac:dyDescent="0.2"/>
    <row r="1412" ht="15" customHeight="1" x14ac:dyDescent="0.2"/>
    <row r="1413" ht="15" customHeight="1" x14ac:dyDescent="0.2"/>
    <row r="1414" ht="15" customHeight="1" x14ac:dyDescent="0.2"/>
    <row r="1415" ht="15" customHeight="1" x14ac:dyDescent="0.2"/>
    <row r="1416" ht="15" customHeight="1" x14ac:dyDescent="0.2"/>
    <row r="1417" ht="15" customHeight="1" x14ac:dyDescent="0.2"/>
    <row r="1418" ht="15" customHeight="1" x14ac:dyDescent="0.2"/>
    <row r="1419" ht="15" customHeight="1" x14ac:dyDescent="0.2"/>
    <row r="1420" ht="15" customHeight="1" x14ac:dyDescent="0.2"/>
    <row r="1421" ht="15" customHeight="1" x14ac:dyDescent="0.2"/>
    <row r="1422" ht="15" customHeight="1" x14ac:dyDescent="0.2"/>
    <row r="1423" ht="15" customHeight="1" x14ac:dyDescent="0.2"/>
    <row r="1424" ht="15" customHeight="1" x14ac:dyDescent="0.2"/>
    <row r="1425" ht="15" customHeight="1" x14ac:dyDescent="0.2"/>
    <row r="1426" ht="15" customHeight="1" x14ac:dyDescent="0.2"/>
    <row r="1427" ht="15" customHeight="1" x14ac:dyDescent="0.2"/>
    <row r="1428" ht="15" customHeight="1" x14ac:dyDescent="0.2"/>
    <row r="1429" ht="15" customHeight="1" x14ac:dyDescent="0.2"/>
    <row r="1430" ht="15" customHeight="1" x14ac:dyDescent="0.2"/>
    <row r="1431" ht="15" customHeight="1" x14ac:dyDescent="0.2"/>
    <row r="1432" ht="15" customHeight="1" x14ac:dyDescent="0.2"/>
    <row r="1433" ht="15" customHeight="1" x14ac:dyDescent="0.2"/>
    <row r="1434" ht="15" customHeight="1" x14ac:dyDescent="0.2"/>
    <row r="1435" ht="15" customHeight="1" x14ac:dyDescent="0.2"/>
    <row r="1436" ht="15" customHeight="1" x14ac:dyDescent="0.2"/>
    <row r="1437" ht="15" customHeight="1" x14ac:dyDescent="0.2"/>
    <row r="1438" ht="15" customHeight="1" x14ac:dyDescent="0.2"/>
    <row r="1439" ht="15" customHeight="1" x14ac:dyDescent="0.2"/>
    <row r="1440" ht="15" customHeight="1" x14ac:dyDescent="0.2"/>
    <row r="1441" ht="15" customHeight="1" x14ac:dyDescent="0.2"/>
    <row r="1442" ht="15" customHeight="1" x14ac:dyDescent="0.2"/>
    <row r="1443" ht="15" customHeight="1" x14ac:dyDescent="0.2"/>
    <row r="1444" ht="15" customHeight="1" x14ac:dyDescent="0.2"/>
    <row r="1445" ht="15" customHeight="1" x14ac:dyDescent="0.2"/>
    <row r="1446" ht="15" customHeight="1" x14ac:dyDescent="0.2"/>
    <row r="1447" ht="15" customHeight="1" x14ac:dyDescent="0.2"/>
    <row r="1448" ht="15" customHeight="1" x14ac:dyDescent="0.2"/>
    <row r="1449" ht="15" customHeight="1" x14ac:dyDescent="0.2"/>
    <row r="1450" ht="15" customHeight="1" x14ac:dyDescent="0.2"/>
    <row r="1451" ht="15" customHeight="1" x14ac:dyDescent="0.2"/>
    <row r="1452" ht="15" customHeight="1" x14ac:dyDescent="0.2"/>
    <row r="1453" ht="15" customHeight="1" x14ac:dyDescent="0.2"/>
    <row r="1454" ht="15" customHeight="1" x14ac:dyDescent="0.2"/>
    <row r="1455" ht="15" customHeight="1" x14ac:dyDescent="0.2"/>
    <row r="1456" ht="15" customHeight="1" x14ac:dyDescent="0.2"/>
    <row r="1457" ht="15" customHeight="1" x14ac:dyDescent="0.2"/>
    <row r="1458" ht="15" customHeight="1" x14ac:dyDescent="0.2"/>
    <row r="1459" ht="15" customHeight="1" x14ac:dyDescent="0.2"/>
    <row r="1460" ht="15" customHeight="1" x14ac:dyDescent="0.2"/>
    <row r="1461" ht="15" customHeight="1" x14ac:dyDescent="0.2"/>
    <row r="1462" ht="15" customHeight="1" x14ac:dyDescent="0.2"/>
    <row r="1463" ht="15" customHeight="1" x14ac:dyDescent="0.2"/>
    <row r="1464" ht="15" customHeight="1" x14ac:dyDescent="0.2"/>
    <row r="1465" ht="15" customHeight="1" x14ac:dyDescent="0.2"/>
    <row r="1466" ht="15" customHeight="1" x14ac:dyDescent="0.2"/>
    <row r="1467" ht="15" customHeight="1" x14ac:dyDescent="0.2"/>
    <row r="1468" ht="15" customHeight="1" x14ac:dyDescent="0.2"/>
    <row r="1469" ht="15" customHeight="1" x14ac:dyDescent="0.2"/>
    <row r="1470" ht="15" customHeight="1" x14ac:dyDescent="0.2"/>
    <row r="1471" ht="15" customHeight="1" x14ac:dyDescent="0.2"/>
    <row r="1472" ht="15" customHeight="1" x14ac:dyDescent="0.2"/>
    <row r="1473" ht="15" customHeight="1" x14ac:dyDescent="0.2"/>
    <row r="1474" ht="15" customHeight="1" x14ac:dyDescent="0.2"/>
    <row r="1475" ht="15" customHeight="1" x14ac:dyDescent="0.2"/>
    <row r="1476" ht="15" customHeight="1" x14ac:dyDescent="0.2"/>
    <row r="1477" ht="15" customHeight="1" x14ac:dyDescent="0.2"/>
    <row r="1478" ht="15" customHeight="1" x14ac:dyDescent="0.2"/>
    <row r="1479" ht="15" customHeight="1" x14ac:dyDescent="0.2"/>
    <row r="1480" ht="15" customHeight="1" x14ac:dyDescent="0.2"/>
    <row r="1481" ht="15" customHeight="1" x14ac:dyDescent="0.2"/>
    <row r="1482" ht="15" customHeight="1" x14ac:dyDescent="0.2"/>
    <row r="1483" ht="15" customHeight="1" x14ac:dyDescent="0.2"/>
    <row r="1484" ht="15" customHeight="1" x14ac:dyDescent="0.2"/>
    <row r="1485" ht="15" customHeight="1" x14ac:dyDescent="0.2"/>
    <row r="1486" ht="15" customHeight="1" x14ac:dyDescent="0.2"/>
    <row r="1487" ht="15" customHeight="1" x14ac:dyDescent="0.2"/>
    <row r="1488" ht="15" customHeight="1" x14ac:dyDescent="0.2"/>
    <row r="1489" ht="15" customHeight="1" x14ac:dyDescent="0.2"/>
    <row r="1490" ht="15" customHeight="1" x14ac:dyDescent="0.2"/>
  </sheetData>
  <mergeCells count="93">
    <mergeCell ref="A108:E114"/>
    <mergeCell ref="A2:E2"/>
    <mergeCell ref="A3:E3"/>
    <mergeCell ref="A4:E8"/>
    <mergeCell ref="A26:E26"/>
    <mergeCell ref="A27:E27"/>
    <mergeCell ref="A28:E34"/>
    <mergeCell ref="A65:E65"/>
    <mergeCell ref="A66:E66"/>
    <mergeCell ref="A67:E73"/>
    <mergeCell ref="A106:E106"/>
    <mergeCell ref="A107:E107"/>
    <mergeCell ref="A280:E285"/>
    <mergeCell ref="A134:E134"/>
    <mergeCell ref="A135:E141"/>
    <mergeCell ref="A166:E167"/>
    <mergeCell ref="A168:E173"/>
    <mergeCell ref="A192:E193"/>
    <mergeCell ref="A194:E201"/>
    <mergeCell ref="A228:E229"/>
    <mergeCell ref="A230:E234"/>
    <mergeCell ref="A252:E253"/>
    <mergeCell ref="A254:E259"/>
    <mergeCell ref="A278:E279"/>
    <mergeCell ref="A455:E460"/>
    <mergeCell ref="A304:E305"/>
    <mergeCell ref="A306:E311"/>
    <mergeCell ref="A332:E333"/>
    <mergeCell ref="A334:E339"/>
    <mergeCell ref="A367:E368"/>
    <mergeCell ref="A369:E374"/>
    <mergeCell ref="A399:E400"/>
    <mergeCell ref="A401:E405"/>
    <mergeCell ref="A427:E428"/>
    <mergeCell ref="A429:E434"/>
    <mergeCell ref="A453:E454"/>
    <mergeCell ref="A759:E762"/>
    <mergeCell ref="A478:E479"/>
    <mergeCell ref="A480:E485"/>
    <mergeCell ref="A504:E505"/>
    <mergeCell ref="A506:E511"/>
    <mergeCell ref="A527:E527"/>
    <mergeCell ref="A528:E536"/>
    <mergeCell ref="A552:E553"/>
    <mergeCell ref="A554:E561"/>
    <mergeCell ref="A734:E735"/>
    <mergeCell ref="A736:E739"/>
    <mergeCell ref="A757:E758"/>
    <mergeCell ref="A874:E878"/>
    <mergeCell ref="A774:E775"/>
    <mergeCell ref="A776:E780"/>
    <mergeCell ref="A794:E795"/>
    <mergeCell ref="A796:E800"/>
    <mergeCell ref="A814:E815"/>
    <mergeCell ref="A816:E821"/>
    <mergeCell ref="A835:E836"/>
    <mergeCell ref="A837:E842"/>
    <mergeCell ref="A854:E855"/>
    <mergeCell ref="A856:E860"/>
    <mergeCell ref="A872:E873"/>
    <mergeCell ref="A1087:E1092"/>
    <mergeCell ref="A896:E897"/>
    <mergeCell ref="A898:E903"/>
    <mergeCell ref="A918:E919"/>
    <mergeCell ref="A920:E924"/>
    <mergeCell ref="A964:E965"/>
    <mergeCell ref="A966:E970"/>
    <mergeCell ref="A990:E990"/>
    <mergeCell ref="A991:E999"/>
    <mergeCell ref="A1057:E1058"/>
    <mergeCell ref="A1059:E1063"/>
    <mergeCell ref="A1085:E1086"/>
    <mergeCell ref="A1277:E1277"/>
    <mergeCell ref="A1115:E1116"/>
    <mergeCell ref="A1117:E1123"/>
    <mergeCell ref="A1147:E1148"/>
    <mergeCell ref="A1149:E1154"/>
    <mergeCell ref="A1175:E1175"/>
    <mergeCell ref="A1176:E1176"/>
    <mergeCell ref="A1177:E1183"/>
    <mergeCell ref="A1222:E1222"/>
    <mergeCell ref="A1223:E1229"/>
    <mergeCell ref="A1250:E1251"/>
    <mergeCell ref="A1252:E1259"/>
    <mergeCell ref="A1330:E1336"/>
    <mergeCell ref="A1355:E1355"/>
    <mergeCell ref="A1356:E1362"/>
    <mergeCell ref="A1278:E1278"/>
    <mergeCell ref="A1279:E1284"/>
    <mergeCell ref="A1303:E1303"/>
    <mergeCell ref="A1304:E1304"/>
    <mergeCell ref="A1305:E1310"/>
    <mergeCell ref="A1328:E1329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useFirstPageNumber="1" r:id="rId1"/>
  <headerFooter alignWithMargins="0">
    <oddHeader>&amp;C&amp;"Arial,Kurzíva"Příloha č. 1: Rozpočtové změny č. 465/12 - 507/12 schválené Radou Olomouckého kraje 11.9.2012</oddHeader>
    <oddFooter xml:space="preserve">&amp;L&amp;"Arial,Kurzíva"Zastupitelstvo OK 21.9.2012
5.1.1. - Rozpočet Olomouckého kraje 2012 - rozpočtové změny DODATEK
Příloha č.1: Rozpočtové změny č. 465/12 - 507/12 schválené Radou OK 11.9.2012&amp;R&amp;"Arial,Kurzíva"Strana &amp;P (celkem 31)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4"/>
  <sheetViews>
    <sheetView showGridLines="0" zoomScale="92" zoomScaleNormal="92" zoomScaleSheetLayoutView="92" workbookViewId="0"/>
  </sheetViews>
  <sheetFormatPr defaultRowHeight="12.75" x14ac:dyDescent="0.2"/>
  <cols>
    <col min="1" max="1" width="9.7109375" customWidth="1"/>
    <col min="2" max="2" width="12.85546875" customWidth="1"/>
    <col min="3" max="3" width="8.28515625" customWidth="1"/>
    <col min="4" max="4" width="39.140625" customWidth="1"/>
    <col min="5" max="5" width="18.85546875" customWidth="1"/>
  </cols>
  <sheetData>
    <row r="1" spans="1:5" ht="15" customHeight="1" x14ac:dyDescent="0.25">
      <c r="A1" s="30" t="s">
        <v>237</v>
      </c>
    </row>
    <row r="2" spans="1:5" ht="15" customHeight="1" x14ac:dyDescent="0.2">
      <c r="A2" s="181" t="s">
        <v>35</v>
      </c>
      <c r="B2" s="181"/>
      <c r="C2" s="181"/>
      <c r="D2" s="181"/>
      <c r="E2" s="181"/>
    </row>
    <row r="3" spans="1:5" ht="15" customHeight="1" x14ac:dyDescent="0.2">
      <c r="A3" s="183" t="s">
        <v>238</v>
      </c>
      <c r="B3" s="183"/>
      <c r="C3" s="183"/>
      <c r="D3" s="183"/>
      <c r="E3" s="183"/>
    </row>
    <row r="4" spans="1:5" ht="15" customHeight="1" x14ac:dyDescent="0.2">
      <c r="A4" s="183"/>
      <c r="B4" s="183"/>
      <c r="C4" s="183"/>
      <c r="D4" s="183"/>
      <c r="E4" s="183"/>
    </row>
    <row r="5" spans="1:5" ht="15" customHeight="1" x14ac:dyDescent="0.2">
      <c r="A5" s="183"/>
      <c r="B5" s="183"/>
      <c r="C5" s="183"/>
      <c r="D5" s="183"/>
      <c r="E5" s="183"/>
    </row>
    <row r="6" spans="1:5" ht="15" customHeight="1" x14ac:dyDescent="0.2">
      <c r="A6" s="183"/>
      <c r="B6" s="183"/>
      <c r="C6" s="183"/>
      <c r="D6" s="183"/>
      <c r="E6" s="183"/>
    </row>
    <row r="7" spans="1:5" ht="15" customHeight="1" x14ac:dyDescent="0.2">
      <c r="A7" s="183"/>
      <c r="B7" s="183"/>
      <c r="C7" s="183"/>
      <c r="D7" s="183"/>
      <c r="E7" s="183"/>
    </row>
    <row r="8" spans="1:5" ht="15" customHeight="1" x14ac:dyDescent="0.2">
      <c r="A8" s="183"/>
      <c r="B8" s="183"/>
      <c r="C8" s="183"/>
      <c r="D8" s="183"/>
      <c r="E8" s="183"/>
    </row>
    <row r="9" spans="1:5" ht="15" customHeight="1" x14ac:dyDescent="0.2">
      <c r="A9" s="183"/>
      <c r="B9" s="183"/>
      <c r="C9" s="183"/>
      <c r="D9" s="183"/>
      <c r="E9" s="183"/>
    </row>
    <row r="10" spans="1:5" ht="15" customHeight="1" x14ac:dyDescent="0.2">
      <c r="A10" s="63"/>
      <c r="B10" s="177"/>
      <c r="C10" s="63"/>
      <c r="D10" s="63"/>
      <c r="E10" s="63"/>
    </row>
    <row r="11" spans="1:5" ht="15" customHeight="1" x14ac:dyDescent="0.25">
      <c r="A11" s="38" t="s">
        <v>1</v>
      </c>
      <c r="B11" s="137"/>
      <c r="C11" s="35"/>
      <c r="D11" s="35"/>
      <c r="E11" s="35"/>
    </row>
    <row r="12" spans="1:5" ht="15" customHeight="1" x14ac:dyDescent="0.2">
      <c r="A12" s="34" t="s">
        <v>38</v>
      </c>
      <c r="B12" s="137"/>
      <c r="C12" s="35"/>
      <c r="D12" s="35"/>
      <c r="E12" s="36" t="s">
        <v>39</v>
      </c>
    </row>
    <row r="13" spans="1:5" ht="15" customHeight="1" x14ac:dyDescent="0.25">
      <c r="B13" s="176"/>
      <c r="C13" s="35"/>
      <c r="D13" s="35"/>
      <c r="E13" s="39"/>
    </row>
    <row r="14" spans="1:5" ht="15" customHeight="1" x14ac:dyDescent="0.2">
      <c r="A14" s="40" t="s">
        <v>40</v>
      </c>
      <c r="B14" s="65" t="s">
        <v>41</v>
      </c>
      <c r="C14" s="40" t="s">
        <v>42</v>
      </c>
      <c r="D14" s="41" t="s">
        <v>43</v>
      </c>
      <c r="E14" s="42" t="s">
        <v>44</v>
      </c>
    </row>
    <row r="15" spans="1:5" ht="15" customHeight="1" x14ac:dyDescent="0.2">
      <c r="A15" s="93"/>
      <c r="B15" s="88">
        <v>90000000000</v>
      </c>
      <c r="C15" s="68">
        <v>6172</v>
      </c>
      <c r="D15" s="89" t="s">
        <v>239</v>
      </c>
      <c r="E15" s="70">
        <v>534000</v>
      </c>
    </row>
    <row r="16" spans="1:5" ht="15" customHeight="1" x14ac:dyDescent="0.2">
      <c r="A16" s="87">
        <v>10</v>
      </c>
      <c r="B16" s="88">
        <v>90000001013</v>
      </c>
      <c r="C16" s="68">
        <v>6172</v>
      </c>
      <c r="D16" s="92" t="s">
        <v>226</v>
      </c>
      <c r="E16" s="70">
        <v>216000</v>
      </c>
    </row>
    <row r="17" spans="1:5" ht="15" customHeight="1" x14ac:dyDescent="0.2">
      <c r="A17" s="87"/>
      <c r="B17" s="88"/>
      <c r="C17" s="49" t="s">
        <v>46</v>
      </c>
      <c r="D17" s="50"/>
      <c r="E17" s="51">
        <f>SUM(E15:E16)</f>
        <v>750000</v>
      </c>
    </row>
    <row r="18" spans="1:5" ht="15" customHeight="1" x14ac:dyDescent="0.2">
      <c r="A18" s="37"/>
      <c r="B18" s="117"/>
      <c r="C18" s="37"/>
      <c r="D18" s="37"/>
      <c r="E18" s="37"/>
    </row>
    <row r="19" spans="1:5" ht="15" customHeight="1" x14ac:dyDescent="0.25">
      <c r="A19" s="38" t="s">
        <v>18</v>
      </c>
      <c r="B19" s="137"/>
      <c r="C19" s="35"/>
      <c r="D19" s="35"/>
      <c r="E19" s="35"/>
    </row>
    <row r="20" spans="1:5" ht="15" customHeight="1" x14ac:dyDescent="0.2">
      <c r="A20" s="96" t="s">
        <v>51</v>
      </c>
      <c r="B20" s="110"/>
      <c r="C20" s="33"/>
      <c r="D20" s="33"/>
      <c r="E20" s="97" t="s">
        <v>179</v>
      </c>
    </row>
    <row r="21" spans="1:5" ht="15" customHeight="1" x14ac:dyDescent="0.25">
      <c r="A21" s="38" t="s">
        <v>183</v>
      </c>
      <c r="B21" s="153"/>
      <c r="C21" s="35"/>
      <c r="D21" s="35"/>
      <c r="E21" s="39"/>
    </row>
    <row r="22" spans="1:5" ht="15" customHeight="1" x14ac:dyDescent="0.2">
      <c r="A22" s="40" t="s">
        <v>40</v>
      </c>
      <c r="B22" s="40" t="s">
        <v>41</v>
      </c>
      <c r="C22" s="40" t="s">
        <v>42</v>
      </c>
      <c r="D22" s="41" t="s">
        <v>43</v>
      </c>
      <c r="E22" s="65" t="s">
        <v>44</v>
      </c>
    </row>
    <row r="23" spans="1:5" ht="15" customHeight="1" x14ac:dyDescent="0.2">
      <c r="A23" s="93">
        <v>10</v>
      </c>
      <c r="B23" s="67">
        <v>60001100565</v>
      </c>
      <c r="C23" s="68">
        <v>3114</v>
      </c>
      <c r="D23" s="149" t="s">
        <v>71</v>
      </c>
      <c r="E23" s="150">
        <v>750000</v>
      </c>
    </row>
    <row r="24" spans="1:5" ht="15" customHeight="1" x14ac:dyDescent="0.2">
      <c r="A24" s="87"/>
      <c r="B24" s="48"/>
      <c r="C24" s="49" t="s">
        <v>46</v>
      </c>
      <c r="D24" s="50"/>
      <c r="E24" s="51">
        <f>SUM(E23:E23)</f>
        <v>750000</v>
      </c>
    </row>
    <row r="25" spans="1:5" ht="15" customHeight="1" x14ac:dyDescent="0.2"/>
    <row r="26" spans="1:5" ht="15" customHeight="1" x14ac:dyDescent="0.2"/>
    <row r="27" spans="1:5" ht="15" customHeight="1" x14ac:dyDescent="0.2"/>
    <row r="28" spans="1:5" ht="15" customHeight="1" x14ac:dyDescent="0.2"/>
    <row r="29" spans="1:5" ht="15" customHeight="1" x14ac:dyDescent="0.2"/>
    <row r="30" spans="1:5" ht="15" customHeight="1" x14ac:dyDescent="0.2"/>
    <row r="31" spans="1:5" ht="15" customHeight="1" x14ac:dyDescent="0.2"/>
    <row r="32" spans="1:5" ht="15" customHeight="1" x14ac:dyDescent="0.2"/>
    <row r="33" ht="15" customHeight="1" x14ac:dyDescent="0.2"/>
    <row r="34" ht="15" customHeight="1" x14ac:dyDescent="0.2"/>
    <row r="35" ht="15" customHeight="1" x14ac:dyDescent="0.2"/>
    <row r="36" ht="15" customHeight="1" x14ac:dyDescent="0.2"/>
    <row r="37" ht="15" customHeight="1" x14ac:dyDescent="0.2"/>
    <row r="38" ht="15" customHeight="1" x14ac:dyDescent="0.2"/>
    <row r="39" ht="15" customHeight="1" x14ac:dyDescent="0.2"/>
    <row r="40" ht="15" customHeight="1" x14ac:dyDescent="0.2"/>
    <row r="41" ht="15" customHeight="1" x14ac:dyDescent="0.2"/>
    <row r="42" ht="15" customHeight="1" x14ac:dyDescent="0.2"/>
    <row r="43" ht="15" customHeight="1" x14ac:dyDescent="0.2"/>
    <row r="44" ht="15" customHeight="1" x14ac:dyDescent="0.2"/>
    <row r="45" ht="15" customHeight="1" x14ac:dyDescent="0.2"/>
    <row r="46" ht="15" customHeight="1" x14ac:dyDescent="0.2"/>
    <row r="47" ht="15" customHeight="1" x14ac:dyDescent="0.2"/>
    <row r="48" ht="15" customHeight="1" x14ac:dyDescent="0.2"/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  <row r="57" ht="15" customHeight="1" x14ac:dyDescent="0.2"/>
    <row r="58" ht="15" customHeight="1" x14ac:dyDescent="0.2"/>
    <row r="59" ht="15" customHeight="1" x14ac:dyDescent="0.2"/>
    <row r="60" ht="15" customHeight="1" x14ac:dyDescent="0.2"/>
    <row r="61" ht="15" customHeight="1" x14ac:dyDescent="0.2"/>
    <row r="62" ht="15" customHeight="1" x14ac:dyDescent="0.2"/>
    <row r="63" ht="15" customHeight="1" x14ac:dyDescent="0.2"/>
    <row r="64" ht="15" customHeight="1" x14ac:dyDescent="0.2"/>
    <row r="65" ht="15" customHeight="1" x14ac:dyDescent="0.2"/>
    <row r="66" ht="1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  <row r="81" ht="15" customHeight="1" x14ac:dyDescent="0.2"/>
    <row r="82" ht="15" customHeight="1" x14ac:dyDescent="0.2"/>
    <row r="83" ht="15" customHeight="1" x14ac:dyDescent="0.2"/>
    <row r="84" ht="15" customHeight="1" x14ac:dyDescent="0.2"/>
    <row r="85" ht="15" customHeight="1" x14ac:dyDescent="0.2"/>
    <row r="86" ht="15" customHeight="1" x14ac:dyDescent="0.2"/>
    <row r="87" ht="15" customHeight="1" x14ac:dyDescent="0.2"/>
    <row r="88" ht="15" customHeight="1" x14ac:dyDescent="0.2"/>
    <row r="89" ht="15" customHeight="1" x14ac:dyDescent="0.2"/>
    <row r="90" ht="15" customHeight="1" x14ac:dyDescent="0.2"/>
    <row r="91" ht="15" customHeight="1" x14ac:dyDescent="0.2"/>
    <row r="92" ht="15" customHeight="1" x14ac:dyDescent="0.2"/>
    <row r="93" ht="15" customHeight="1" x14ac:dyDescent="0.2"/>
    <row r="94" ht="15" customHeight="1" x14ac:dyDescent="0.2"/>
  </sheetData>
  <mergeCells count="2">
    <mergeCell ref="A2:E2"/>
    <mergeCell ref="A3:E9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r:id="rId1"/>
  <headerFooter alignWithMargins="0">
    <oddHeader>&amp;C&amp;"Arial,Kurzíva"Příloha č. 2: Rozpočtová změna č. 508/12 navržená Radou Olomouckého kraje 11.9.2012 ke schválení</oddHeader>
    <oddFooter xml:space="preserve">&amp;L&amp;"Arial,Kurzíva"Zastupitelstvo OK 21.9.2012
5.1.1. - Rozpočet Olomouckého kraje 2012 - rozpočtové změny DODATEK
Příloha č.2: Rozpočtová změna č. 508/12 navržená Radou OK 11.9.2012 ke schválení&amp;R&amp;"Arial,Kurzíva"Strana &amp;P (celkem 31)
 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66"/>
  <sheetViews>
    <sheetView showGridLines="0" zoomScale="92" zoomScaleNormal="92" zoomScaleSheetLayoutView="92" workbookViewId="0"/>
  </sheetViews>
  <sheetFormatPr defaultRowHeight="12.75" x14ac:dyDescent="0.2"/>
  <cols>
    <col min="1" max="1" width="52.7109375" style="1" customWidth="1"/>
    <col min="2" max="3" width="18" style="2" customWidth="1"/>
    <col min="4" max="16384" width="9.140625" style="1"/>
  </cols>
  <sheetData>
    <row r="1" spans="1:3" ht="12" customHeight="1" x14ac:dyDescent="0.2">
      <c r="C1" s="3" t="s">
        <v>0</v>
      </c>
    </row>
    <row r="2" spans="1:3" ht="15.75" customHeight="1" x14ac:dyDescent="0.25">
      <c r="A2" s="4" t="s">
        <v>1</v>
      </c>
      <c r="B2" s="5" t="s">
        <v>2</v>
      </c>
      <c r="C2" s="5" t="s">
        <v>3</v>
      </c>
    </row>
    <row r="3" spans="1:3" ht="14.25" customHeight="1" x14ac:dyDescent="0.2">
      <c r="A3" s="6" t="s">
        <v>26</v>
      </c>
      <c r="B3" s="20">
        <f>3185000+4647</f>
        <v>3189647</v>
      </c>
      <c r="C3" s="7">
        <v>3200677</v>
      </c>
    </row>
    <row r="4" spans="1:3" ht="14.25" customHeight="1" x14ac:dyDescent="0.2">
      <c r="A4" s="6" t="s">
        <v>4</v>
      </c>
      <c r="B4" s="20">
        <v>976</v>
      </c>
      <c r="C4" s="7">
        <v>976</v>
      </c>
    </row>
    <row r="5" spans="1:3" ht="14.25" customHeight="1" x14ac:dyDescent="0.2">
      <c r="A5" s="6" t="s">
        <v>5</v>
      </c>
      <c r="B5" s="20">
        <v>38227</v>
      </c>
      <c r="C5" s="7">
        <v>38242</v>
      </c>
    </row>
    <row r="6" spans="1:3" ht="14.25" customHeight="1" x14ac:dyDescent="0.2">
      <c r="A6" s="6" t="s">
        <v>6</v>
      </c>
      <c r="B6" s="20">
        <v>3360</v>
      </c>
      <c r="C6" s="7">
        <v>3360</v>
      </c>
    </row>
    <row r="7" spans="1:3" ht="14.25" customHeight="1" x14ac:dyDescent="0.2">
      <c r="A7" s="6" t="s">
        <v>7</v>
      </c>
      <c r="B7" s="20">
        <v>13800</v>
      </c>
      <c r="C7" s="7">
        <v>13800</v>
      </c>
    </row>
    <row r="8" spans="1:3" ht="14.25" customHeight="1" x14ac:dyDescent="0.2">
      <c r="A8" s="6" t="s">
        <v>8</v>
      </c>
      <c r="B8" s="20">
        <v>12000</v>
      </c>
      <c r="C8" s="7">
        <v>12000</v>
      </c>
    </row>
    <row r="9" spans="1:3" ht="14.25" customHeight="1" x14ac:dyDescent="0.2">
      <c r="A9" s="6" t="s">
        <v>9</v>
      </c>
      <c r="B9" s="20">
        <v>73669</v>
      </c>
      <c r="C9" s="7">
        <v>73669</v>
      </c>
    </row>
    <row r="10" spans="1:3" ht="14.25" customHeight="1" x14ac:dyDescent="0.2">
      <c r="A10" s="8" t="s">
        <v>10</v>
      </c>
      <c r="B10" s="21">
        <v>136806</v>
      </c>
      <c r="C10" s="9">
        <f>146204-100+216+25973</f>
        <v>172293</v>
      </c>
    </row>
    <row r="11" spans="1:3" ht="14.25" customHeight="1" x14ac:dyDescent="0.2">
      <c r="A11" s="10" t="s">
        <v>24</v>
      </c>
      <c r="B11" s="22">
        <v>6223</v>
      </c>
      <c r="C11" s="11">
        <v>6995</v>
      </c>
    </row>
    <row r="12" spans="1:3" ht="14.25" customHeight="1" x14ac:dyDescent="0.2">
      <c r="A12" s="10" t="s">
        <v>11</v>
      </c>
      <c r="B12" s="22">
        <v>40000</v>
      </c>
      <c r="C12" s="11">
        <v>65197</v>
      </c>
    </row>
    <row r="13" spans="1:3" ht="14.25" customHeight="1" x14ac:dyDescent="0.2">
      <c r="A13" s="10" t="s">
        <v>12</v>
      </c>
      <c r="B13" s="22">
        <v>10330</v>
      </c>
      <c r="C13" s="11">
        <v>10330</v>
      </c>
    </row>
    <row r="14" spans="1:3" ht="14.25" customHeight="1" x14ac:dyDescent="0.2">
      <c r="A14" s="10" t="s">
        <v>27</v>
      </c>
      <c r="B14" s="22">
        <v>144</v>
      </c>
      <c r="C14" s="11">
        <f>5131+534</f>
        <v>5665</v>
      </c>
    </row>
    <row r="15" spans="1:3" ht="14.25" customHeight="1" x14ac:dyDescent="0.2">
      <c r="A15" s="23" t="s">
        <v>13</v>
      </c>
      <c r="B15" s="22"/>
      <c r="C15" s="11">
        <f>5123286-104663</f>
        <v>5018623</v>
      </c>
    </row>
    <row r="16" spans="1:3" ht="14.25" customHeight="1" x14ac:dyDescent="0.2">
      <c r="A16" s="23" t="s">
        <v>240</v>
      </c>
      <c r="B16" s="22"/>
      <c r="C16" s="11">
        <v>1217</v>
      </c>
    </row>
    <row r="17" spans="1:3" ht="14.25" customHeight="1" x14ac:dyDescent="0.2">
      <c r="A17" s="178" t="s">
        <v>241</v>
      </c>
      <c r="B17" s="179"/>
      <c r="C17" s="180">
        <v>8555</v>
      </c>
    </row>
    <row r="18" spans="1:3" ht="14.25" customHeight="1" x14ac:dyDescent="0.2">
      <c r="A18" s="24" t="s">
        <v>242</v>
      </c>
      <c r="B18" s="179"/>
      <c r="C18" s="180">
        <f>1117+486</f>
        <v>1603</v>
      </c>
    </row>
    <row r="19" spans="1:3" ht="14.25" customHeight="1" x14ac:dyDescent="0.2">
      <c r="A19" s="24" t="s">
        <v>243</v>
      </c>
      <c r="B19" s="179"/>
      <c r="C19" s="180">
        <v>15519</v>
      </c>
    </row>
    <row r="20" spans="1:3" ht="14.25" customHeight="1" x14ac:dyDescent="0.2">
      <c r="A20" s="6" t="s">
        <v>244</v>
      </c>
      <c r="B20" s="179"/>
      <c r="C20" s="180">
        <v>208570</v>
      </c>
    </row>
    <row r="21" spans="1:3" ht="14.25" customHeight="1" x14ac:dyDescent="0.2">
      <c r="A21" s="23" t="s">
        <v>245</v>
      </c>
      <c r="B21" s="179"/>
      <c r="C21" s="180">
        <v>9433</v>
      </c>
    </row>
    <row r="22" spans="1:3" ht="14.25" customHeight="1" x14ac:dyDescent="0.2">
      <c r="A22" s="24" t="s">
        <v>246</v>
      </c>
      <c r="B22" s="179"/>
      <c r="C22" s="180">
        <f>161730+6</f>
        <v>161736</v>
      </c>
    </row>
    <row r="23" spans="1:3" ht="14.25" customHeight="1" x14ac:dyDescent="0.2">
      <c r="A23" s="23" t="s">
        <v>247</v>
      </c>
      <c r="B23" s="22"/>
      <c r="C23" s="11">
        <f>31690+86</f>
        <v>31776</v>
      </c>
    </row>
    <row r="24" spans="1:3" ht="14.25" customHeight="1" x14ac:dyDescent="0.2">
      <c r="A24" s="24" t="s">
        <v>28</v>
      </c>
      <c r="B24" s="22"/>
      <c r="C24" s="11">
        <v>350579</v>
      </c>
    </row>
    <row r="25" spans="1:3" ht="14.25" customHeight="1" x14ac:dyDescent="0.2">
      <c r="A25" s="23" t="s">
        <v>248</v>
      </c>
      <c r="B25" s="22"/>
      <c r="C25" s="11">
        <f>419814+1623+1290+28+8712+323</f>
        <v>431790</v>
      </c>
    </row>
    <row r="26" spans="1:3" ht="14.25" x14ac:dyDescent="0.2">
      <c r="A26" s="10" t="s">
        <v>29</v>
      </c>
      <c r="B26" s="22">
        <v>798168</v>
      </c>
      <c r="C26" s="11">
        <v>806680</v>
      </c>
    </row>
    <row r="27" spans="1:3" ht="14.25" x14ac:dyDescent="0.2">
      <c r="A27" s="23" t="s">
        <v>249</v>
      </c>
      <c r="B27" s="22"/>
      <c r="C27" s="11">
        <f>185536+160</f>
        <v>185696</v>
      </c>
    </row>
    <row r="28" spans="1:3" ht="15" x14ac:dyDescent="0.25">
      <c r="A28" s="4" t="s">
        <v>14</v>
      </c>
      <c r="B28" s="25">
        <f>SUM(B3:B26)</f>
        <v>4323350</v>
      </c>
      <c r="C28" s="12">
        <f>SUM(C3:C27)</f>
        <v>10834981</v>
      </c>
    </row>
    <row r="29" spans="1:3" ht="15.75" customHeight="1" x14ac:dyDescent="0.2">
      <c r="A29" s="13" t="s">
        <v>15</v>
      </c>
      <c r="B29" s="26">
        <v>-6223</v>
      </c>
      <c r="C29" s="14">
        <v>-6223</v>
      </c>
    </row>
    <row r="30" spans="1:3" ht="15.75" thickBot="1" x14ac:dyDescent="0.3">
      <c r="A30" s="15" t="s">
        <v>16</v>
      </c>
      <c r="B30" s="16">
        <f>B28+B29</f>
        <v>4317127</v>
      </c>
      <c r="C30" s="16">
        <f>C28+C29</f>
        <v>10828758</v>
      </c>
    </row>
    <row r="31" spans="1:3" ht="7.5" customHeight="1" thickTop="1" x14ac:dyDescent="0.2">
      <c r="A31" s="17"/>
      <c r="B31" s="27"/>
    </row>
    <row r="32" spans="1:3" ht="15" x14ac:dyDescent="0.25">
      <c r="A32" s="4" t="s">
        <v>18</v>
      </c>
      <c r="B32" s="28" t="s">
        <v>2</v>
      </c>
      <c r="C32" s="5" t="s">
        <v>3</v>
      </c>
    </row>
    <row r="33" spans="1:3" ht="14.25" x14ac:dyDescent="0.2">
      <c r="A33" s="8" t="s">
        <v>19</v>
      </c>
      <c r="B33" s="29">
        <v>1702161</v>
      </c>
      <c r="C33" s="18">
        <f>1717142+86+25973</f>
        <v>1743201</v>
      </c>
    </row>
    <row r="34" spans="1:3" ht="14.25" x14ac:dyDescent="0.2">
      <c r="A34" s="8" t="s">
        <v>20</v>
      </c>
      <c r="B34" s="29">
        <v>1490322</v>
      </c>
      <c r="C34" s="18">
        <v>1500830</v>
      </c>
    </row>
    <row r="35" spans="1:3" ht="14.25" x14ac:dyDescent="0.2">
      <c r="A35" s="10" t="s">
        <v>24</v>
      </c>
      <c r="B35" s="29">
        <v>6223</v>
      </c>
      <c r="C35" s="18">
        <v>6995</v>
      </c>
    </row>
    <row r="36" spans="1:3" ht="14.25" x14ac:dyDescent="0.2">
      <c r="A36" s="10" t="s">
        <v>11</v>
      </c>
      <c r="B36" s="29">
        <v>40000</v>
      </c>
      <c r="C36" s="18">
        <v>65197</v>
      </c>
    </row>
    <row r="37" spans="1:3" ht="14.25" x14ac:dyDescent="0.2">
      <c r="A37" s="10" t="s">
        <v>30</v>
      </c>
      <c r="B37" s="29">
        <v>74876</v>
      </c>
      <c r="C37" s="18">
        <v>74876</v>
      </c>
    </row>
    <row r="38" spans="1:3" ht="14.25" x14ac:dyDescent="0.2">
      <c r="A38" s="10" t="s">
        <v>21</v>
      </c>
      <c r="B38" s="29">
        <v>629187</v>
      </c>
      <c r="C38" s="18">
        <f>638560-100+750</f>
        <v>639210</v>
      </c>
    </row>
    <row r="39" spans="1:3" ht="14.25" x14ac:dyDescent="0.2">
      <c r="A39" s="10" t="s">
        <v>31</v>
      </c>
      <c r="B39" s="29">
        <v>10853</v>
      </c>
      <c r="C39" s="18">
        <v>10853</v>
      </c>
    </row>
    <row r="40" spans="1:3" ht="14.25" x14ac:dyDescent="0.2">
      <c r="A40" s="10" t="s">
        <v>32</v>
      </c>
      <c r="B40" s="29">
        <v>287639</v>
      </c>
      <c r="C40" s="18">
        <v>286579</v>
      </c>
    </row>
    <row r="41" spans="1:3" ht="14.25" x14ac:dyDescent="0.2">
      <c r="A41" s="10" t="s">
        <v>33</v>
      </c>
      <c r="B41" s="29">
        <v>17026</v>
      </c>
      <c r="C41" s="18">
        <v>17026</v>
      </c>
    </row>
    <row r="42" spans="1:3" ht="14.25" x14ac:dyDescent="0.2">
      <c r="A42" s="23" t="s">
        <v>13</v>
      </c>
      <c r="B42" s="29"/>
      <c r="C42" s="18">
        <f>5123286-104663</f>
        <v>5018623</v>
      </c>
    </row>
    <row r="43" spans="1:3" ht="14.25" x14ac:dyDescent="0.2">
      <c r="A43" s="23" t="s">
        <v>240</v>
      </c>
      <c r="B43" s="29"/>
      <c r="C43" s="18">
        <v>1217</v>
      </c>
    </row>
    <row r="44" spans="1:3" ht="14.25" x14ac:dyDescent="0.2">
      <c r="A44" s="178" t="s">
        <v>241</v>
      </c>
      <c r="B44" s="20"/>
      <c r="C44" s="7">
        <v>8555</v>
      </c>
    </row>
    <row r="45" spans="1:3" ht="14.25" x14ac:dyDescent="0.2">
      <c r="A45" s="24" t="s">
        <v>242</v>
      </c>
      <c r="B45" s="20"/>
      <c r="C45" s="7">
        <f>1117+486</f>
        <v>1603</v>
      </c>
    </row>
    <row r="46" spans="1:3" ht="14.25" x14ac:dyDescent="0.2">
      <c r="A46" s="24" t="s">
        <v>243</v>
      </c>
      <c r="B46" s="20"/>
      <c r="C46" s="7">
        <v>15519</v>
      </c>
    </row>
    <row r="47" spans="1:3" ht="14.25" x14ac:dyDescent="0.2">
      <c r="A47" s="6" t="s">
        <v>244</v>
      </c>
      <c r="B47" s="20"/>
      <c r="C47" s="7">
        <v>208570</v>
      </c>
    </row>
    <row r="48" spans="1:3" ht="14.25" x14ac:dyDescent="0.2">
      <c r="A48" s="23" t="s">
        <v>245</v>
      </c>
      <c r="B48" s="20"/>
      <c r="C48" s="7">
        <v>9433</v>
      </c>
    </row>
    <row r="49" spans="1:3" ht="14.25" x14ac:dyDescent="0.2">
      <c r="A49" s="24" t="s">
        <v>246</v>
      </c>
      <c r="B49" s="20"/>
      <c r="C49" s="7">
        <f>161730+6</f>
        <v>161736</v>
      </c>
    </row>
    <row r="50" spans="1:3" ht="14.25" customHeight="1" x14ac:dyDescent="0.2">
      <c r="A50" s="23" t="s">
        <v>247</v>
      </c>
      <c r="B50" s="29"/>
      <c r="C50" s="11">
        <v>31690</v>
      </c>
    </row>
    <row r="51" spans="1:3" ht="14.25" x14ac:dyDescent="0.2">
      <c r="A51" s="24" t="s">
        <v>28</v>
      </c>
      <c r="B51" s="29"/>
      <c r="C51" s="18">
        <v>350579</v>
      </c>
    </row>
    <row r="52" spans="1:3" ht="14.25" x14ac:dyDescent="0.2">
      <c r="A52" s="23" t="s">
        <v>248</v>
      </c>
      <c r="B52" s="29"/>
      <c r="C52" s="11">
        <f>419954+1623+1290+28+8712+323</f>
        <v>431930</v>
      </c>
    </row>
    <row r="53" spans="1:3" ht="14.25" x14ac:dyDescent="0.2">
      <c r="A53" s="10" t="s">
        <v>25</v>
      </c>
      <c r="B53" s="29">
        <v>65063</v>
      </c>
      <c r="C53" s="18">
        <v>65063</v>
      </c>
    </row>
    <row r="54" spans="1:3" ht="14.25" x14ac:dyDescent="0.2">
      <c r="A54" s="23" t="s">
        <v>249</v>
      </c>
      <c r="B54" s="29"/>
      <c r="C54" s="18">
        <f>185536+160</f>
        <v>185696</v>
      </c>
    </row>
    <row r="55" spans="1:3" ht="15" x14ac:dyDescent="0.25">
      <c r="A55" s="4" t="s">
        <v>22</v>
      </c>
      <c r="B55" s="25">
        <f>SUM(B33:B53)</f>
        <v>4323350</v>
      </c>
      <c r="C55" s="12">
        <f>SUM(C33:C54)</f>
        <v>10834981</v>
      </c>
    </row>
    <row r="56" spans="1:3" ht="14.25" x14ac:dyDescent="0.2">
      <c r="A56" s="13" t="s">
        <v>15</v>
      </c>
      <c r="B56" s="26">
        <v>-6223</v>
      </c>
      <c r="C56" s="14">
        <v>-6223</v>
      </c>
    </row>
    <row r="57" spans="1:3" ht="15.75" thickBot="1" x14ac:dyDescent="0.3">
      <c r="A57" s="15" t="s">
        <v>23</v>
      </c>
      <c r="B57" s="16">
        <f>+B55+B56</f>
        <v>4317127</v>
      </c>
      <c r="C57" s="16">
        <f>+C55+C56</f>
        <v>10828758</v>
      </c>
    </row>
    <row r="58" spans="1:3" ht="13.5" thickTop="1" x14ac:dyDescent="0.2">
      <c r="A58" s="17" t="s">
        <v>17</v>
      </c>
      <c r="B58" s="27"/>
    </row>
    <row r="59" spans="1:3" ht="14.25" x14ac:dyDescent="0.2">
      <c r="C59" s="9"/>
    </row>
    <row r="65" spans="2:3" ht="14.25" x14ac:dyDescent="0.2">
      <c r="B65" s="1"/>
      <c r="C65" s="19"/>
    </row>
    <row r="66" spans="2:3" ht="14.25" x14ac:dyDescent="0.2">
      <c r="B66" s="1"/>
      <c r="C66" s="19"/>
    </row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14" orientation="portrait" r:id="rId1"/>
  <headerFooter alignWithMargins="0">
    <oddHeader>&amp;C&amp;"Arial,Kurzíva"Příloha č. 3 - Upravený rozpočet Olomouckého kraje na rok 2012 po schválení rozpočtových změn</oddHeader>
    <oddFooter xml:space="preserve">&amp;L&amp;"Arial,Kurzíva"Zastupitelstvo OK 21.9.2012
5.1.1. - Rozpočet Olomouckého kraje 2012 - rozpočtové změny DODATEK
Příloha č.3: Upravený rozpočet OK na rok 2012 po schválení  rozpočtových změn&amp;R&amp;"Arial,Kurzíva"Strana &amp;P (celkem 31)&amp;"Arial,Obyčejné"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Příloha č. 1</vt:lpstr>
      <vt:lpstr>Příloha č. 2</vt:lpstr>
      <vt:lpstr>Příloha  č. 3</vt:lpstr>
      <vt:lpstr>'Příloha č. 1'!Oblast_tisku</vt:lpstr>
      <vt:lpstr>'Příloha č. 2'!Oblast_tisku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2012-09-12T05:43:03Z</cp:lastPrinted>
  <dcterms:created xsi:type="dcterms:W3CDTF">2007-02-21T09:44:06Z</dcterms:created>
  <dcterms:modified xsi:type="dcterms:W3CDTF">2012-09-12T05:43:09Z</dcterms:modified>
</cp:coreProperties>
</file>